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1'!$A$1:$Q$28</definedName>
  </definedNames>
  <calcPr fullCalcOnLoad="1"/>
</workbook>
</file>

<file path=xl/sharedStrings.xml><?xml version="1.0" encoding="utf-8"?>
<sst xmlns="http://schemas.openxmlformats.org/spreadsheetml/2006/main" count="41" uniqueCount="40">
  <si>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</si>
  <si>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</si>
  <si>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</si>
  <si>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</si>
  <si>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</si>
  <si>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</si>
  <si>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</si>
  <si>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</si>
  <si>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</si>
  <si>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</si>
  <si>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</si>
  <si>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</si>
  <si>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</si>
  <si>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</si>
  <si>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</si>
  <si>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</si>
  <si>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</si>
  <si>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</si>
  <si>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</si>
  <si>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</si>
  <si>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</si>
  <si>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</si>
  <si>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</si>
  <si>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</si>
  <si>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</si>
  <si>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</si>
  <si>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</si>
  <si>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</si>
  <si>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Приложение № 10</t>
  </si>
  <si>
    <t>Распределение межбюджетных трансфертов бюджетам поселений на 2014 год</t>
  </si>
  <si>
    <t>Итого распределено по МО</t>
  </si>
  <si>
    <t xml:space="preserve">Субсидия на развитие территориального общественного самоуправления Архангельской области 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</si>
  <si>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</si>
  <si>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</si>
  <si>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Не распределено по МО</t>
  </si>
  <si>
    <t>Субсидия на мероприятия по обеспечению пожарной безопасности поселений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</si>
  <si>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</si>
  <si>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областного бюджета</t>
  </si>
  <si>
    <t>от  18 декабря 2013 года № 17</t>
  </si>
  <si>
    <t xml:space="preserve">Субсидия на поддержку территориаль-ного общественного самоуправления в сельской местности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</si>
</sst>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zoomScalePageLayoutView="0" workbookViewId="0" topLeftCell="H1">
      <selection activeCell="Q1" sqref="Q1"/>
    </sheetView>
  </sheetViews>
  <sheetFormatPr defaultColWidth="9.140625" defaultRowHeight="12.75"/>
  <cols>
    <col min="1" max="1" width="28.00390625" style="0" customWidth="1"/>
    <col min="2" max="3" width="14.421875" style="0" customWidth="1"/>
    <col min="4" max="4" width="13.7109375" style="0" customWidth="1"/>
    <col min="5" max="5" width="17.421875" style="0" customWidth="1"/>
    <col min="6" max="6" width="15.00390625" style="0" customWidth="1"/>
    <col min="7" max="7" width="16.140625" style="0" customWidth="1"/>
    <col min="8" max="8" width="13.7109375" style="0" customWidth="1"/>
    <col min="9" max="9" width="12.00390625" style="0" customWidth="1"/>
    <col min="10" max="10" width="20.7109375" style="0" customWidth="1"/>
    <col min="11" max="11" width="13.7109375" style="0" customWidth="1"/>
    <col min="12" max="12" width="15.8515625" style="0" customWidth="1"/>
    <col min="13" max="13" width="16.8515625" style="0" customWidth="1"/>
    <col min="14" max="15" width="16.421875" style="0" customWidth="1"/>
    <col min="16" max="17" width="13.7109375" style="0" customWidth="1"/>
  </cols>
  <sheetData>
    <row r="1" spans="11:17" ht="12.75">
      <c r="K1" s="10"/>
      <c r="M1" s="11"/>
      <c r="N1" s="11"/>
      <c r="O1" s="11"/>
      <c r="P1" s="10"/>
      <c r="Q1" s="14" t="s">
        <v>28</v>
      </c>
    </row>
    <row r="2" spans="11:17" ht="12.75">
      <c r="K2" s="10"/>
      <c r="M2" s="10"/>
      <c r="N2" s="10"/>
      <c r="O2" s="10"/>
      <c r="P2" s="10"/>
      <c r="Q2" s="2" t="s">
        <v>24</v>
      </c>
    </row>
    <row r="3" spans="11:17" ht="12.75">
      <c r="K3" s="10"/>
      <c r="M3" s="10"/>
      <c r="N3" s="10"/>
      <c r="O3" s="10"/>
      <c r="P3" s="10"/>
      <c r="Q3" s="2" t="s">
        <v>25</v>
      </c>
    </row>
    <row r="4" spans="11:17" ht="12.75">
      <c r="K4" s="7"/>
      <c r="M4" s="12"/>
      <c r="N4" s="12"/>
      <c r="O4" s="12"/>
      <c r="P4" s="7"/>
      <c r="Q4" s="2" t="s">
        <v>38</v>
      </c>
    </row>
    <row r="6" spans="1:17" ht="15.75">
      <c r="A6" s="20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ht="12.75">
      <c r="Q8" s="2" t="s">
        <v>16</v>
      </c>
    </row>
    <row r="9" spans="1:17" ht="12.75" customHeight="1">
      <c r="A9" s="24" t="s">
        <v>0</v>
      </c>
      <c r="B9" s="21" t="s">
        <v>26</v>
      </c>
      <c r="C9" s="21" t="s">
        <v>21</v>
      </c>
      <c r="D9" s="25" t="s">
        <v>18</v>
      </c>
      <c r="E9" s="24" t="s">
        <v>27</v>
      </c>
      <c r="F9" s="24" t="s">
        <v>39</v>
      </c>
      <c r="G9" s="24" t="s">
        <v>31</v>
      </c>
      <c r="H9" s="24" t="s">
        <v>35</v>
      </c>
      <c r="I9" s="24" t="s">
        <v>32</v>
      </c>
      <c r="J9" s="24" t="s">
        <v>33</v>
      </c>
      <c r="K9" s="25" t="s">
        <v>17</v>
      </c>
      <c r="L9" s="22" t="s">
        <v>20</v>
      </c>
      <c r="M9" s="24" t="s">
        <v>22</v>
      </c>
      <c r="N9" s="24" t="s">
        <v>36</v>
      </c>
      <c r="O9" s="24" t="s">
        <v>37</v>
      </c>
      <c r="P9" s="25" t="s">
        <v>19</v>
      </c>
      <c r="Q9" s="25" t="s">
        <v>15</v>
      </c>
    </row>
    <row r="10" spans="1:17" ht="275.25" customHeight="1">
      <c r="A10" s="23"/>
      <c r="B10" s="21"/>
      <c r="C10" s="21"/>
      <c r="D10" s="26"/>
      <c r="E10" s="23"/>
      <c r="F10" s="23"/>
      <c r="G10" s="23"/>
      <c r="H10" s="23"/>
      <c r="I10" s="23"/>
      <c r="J10" s="23"/>
      <c r="K10" s="26"/>
      <c r="L10" s="23"/>
      <c r="M10" s="23"/>
      <c r="N10" s="23"/>
      <c r="O10" s="23"/>
      <c r="P10" s="26"/>
      <c r="Q10" s="26"/>
    </row>
    <row r="11" spans="1:17" ht="12.75">
      <c r="A11" s="8" t="s">
        <v>23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</row>
    <row r="12" spans="1:17" ht="15" customHeight="1">
      <c r="A12" s="3" t="s">
        <v>1</v>
      </c>
      <c r="B12" s="13"/>
      <c r="C12" s="13"/>
      <c r="D12" s="15">
        <f aca="true" t="shared" si="0" ref="D12:D25">SUM(B12:C12)</f>
        <v>0</v>
      </c>
      <c r="E12" s="4"/>
      <c r="F12" s="13"/>
      <c r="G12" s="13"/>
      <c r="H12" s="13"/>
      <c r="I12" s="13">
        <v>236969</v>
      </c>
      <c r="J12" s="13">
        <v>136701</v>
      </c>
      <c r="K12" s="6">
        <f>E12+F12+G12+H12+I12+J12</f>
        <v>373670</v>
      </c>
      <c r="L12" s="13"/>
      <c r="M12" s="13">
        <v>75000</v>
      </c>
      <c r="N12" s="13"/>
      <c r="O12" s="13"/>
      <c r="P12" s="6">
        <f>L12+M12+N12+O12</f>
        <v>75000</v>
      </c>
      <c r="Q12" s="6">
        <f aca="true" t="shared" si="1" ref="Q12:Q27">SUM(D12+K12+P12)</f>
        <v>448670</v>
      </c>
    </row>
    <row r="13" spans="1:17" ht="15" customHeight="1">
      <c r="A13" s="3" t="s">
        <v>2</v>
      </c>
      <c r="B13" s="13">
        <v>3350839</v>
      </c>
      <c r="C13" s="13">
        <v>1474761</v>
      </c>
      <c r="D13" s="15">
        <f t="shared" si="0"/>
        <v>4825600</v>
      </c>
      <c r="E13" s="4">
        <v>5018048</v>
      </c>
      <c r="F13" s="13"/>
      <c r="G13" s="13"/>
      <c r="H13" s="13"/>
      <c r="I13" s="13">
        <v>789896</v>
      </c>
      <c r="J13" s="13">
        <v>83362</v>
      </c>
      <c r="K13" s="6">
        <f aca="true" t="shared" si="2" ref="K13:K27">E13+F13+G13+H13+I13+J13</f>
        <v>5891306</v>
      </c>
      <c r="L13" s="13">
        <v>301200</v>
      </c>
      <c r="M13" s="13">
        <v>75000</v>
      </c>
      <c r="N13" s="13"/>
      <c r="O13" s="13"/>
      <c r="P13" s="6">
        <f aca="true" t="shared" si="3" ref="P13:P27">L13+M13+N13+O13</f>
        <v>376200</v>
      </c>
      <c r="Q13" s="6">
        <f t="shared" si="1"/>
        <v>11093106</v>
      </c>
    </row>
    <row r="14" spans="1:17" ht="15" customHeight="1">
      <c r="A14" s="3" t="s">
        <v>3</v>
      </c>
      <c r="B14" s="13">
        <v>504756</v>
      </c>
      <c r="C14" s="13">
        <v>222144</v>
      </c>
      <c r="D14" s="15">
        <f t="shared" si="0"/>
        <v>726900</v>
      </c>
      <c r="E14" s="4">
        <v>7685158</v>
      </c>
      <c r="F14" s="13"/>
      <c r="G14" s="13"/>
      <c r="H14" s="13"/>
      <c r="I14" s="13">
        <v>200107</v>
      </c>
      <c r="J14" s="13">
        <v>19164</v>
      </c>
      <c r="K14" s="6">
        <f t="shared" si="2"/>
        <v>7904429</v>
      </c>
      <c r="L14" s="13">
        <v>76600</v>
      </c>
      <c r="M14" s="13">
        <v>62500</v>
      </c>
      <c r="N14" s="13"/>
      <c r="O14" s="13"/>
      <c r="P14" s="6">
        <f t="shared" si="3"/>
        <v>139100</v>
      </c>
      <c r="Q14" s="6">
        <f t="shared" si="1"/>
        <v>8770429</v>
      </c>
    </row>
    <row r="15" spans="1:17" ht="15" customHeight="1">
      <c r="A15" s="3" t="s">
        <v>4</v>
      </c>
      <c r="B15" s="13">
        <v>159218</v>
      </c>
      <c r="C15" s="13">
        <v>70082</v>
      </c>
      <c r="D15" s="15">
        <f t="shared" si="0"/>
        <v>229300</v>
      </c>
      <c r="E15" s="4">
        <v>3238817</v>
      </c>
      <c r="F15" s="13"/>
      <c r="G15" s="13"/>
      <c r="H15" s="13"/>
      <c r="I15" s="13">
        <v>78990</v>
      </c>
      <c r="J15" s="13">
        <v>6069</v>
      </c>
      <c r="K15" s="6">
        <f t="shared" si="2"/>
        <v>3323876</v>
      </c>
      <c r="L15" s="13">
        <v>76600</v>
      </c>
      <c r="M15" s="13">
        <v>62500</v>
      </c>
      <c r="N15" s="13"/>
      <c r="O15" s="13"/>
      <c r="P15" s="6">
        <f t="shared" si="3"/>
        <v>139100</v>
      </c>
      <c r="Q15" s="6">
        <f t="shared" si="1"/>
        <v>3692276</v>
      </c>
    </row>
    <row r="16" spans="1:17" ht="15" customHeight="1">
      <c r="A16" s="3" t="s">
        <v>5</v>
      </c>
      <c r="B16" s="13">
        <v>260112</v>
      </c>
      <c r="C16" s="13">
        <v>114489</v>
      </c>
      <c r="D16" s="15">
        <f t="shared" si="0"/>
        <v>374601</v>
      </c>
      <c r="E16" s="4">
        <v>2809387</v>
      </c>
      <c r="F16" s="13"/>
      <c r="G16" s="13"/>
      <c r="H16" s="13"/>
      <c r="I16" s="13"/>
      <c r="J16" s="13"/>
      <c r="K16" s="6">
        <f t="shared" si="2"/>
        <v>2809387</v>
      </c>
      <c r="L16" s="13">
        <v>76600</v>
      </c>
      <c r="M16" s="13">
        <v>62500</v>
      </c>
      <c r="N16" s="13"/>
      <c r="O16" s="13"/>
      <c r="P16" s="6">
        <f t="shared" si="3"/>
        <v>139100</v>
      </c>
      <c r="Q16" s="6">
        <f t="shared" si="1"/>
        <v>3323088</v>
      </c>
    </row>
    <row r="17" spans="1:17" ht="15" customHeight="1">
      <c r="A17" s="3" t="s">
        <v>6</v>
      </c>
      <c r="B17" s="13">
        <v>352614</v>
      </c>
      <c r="C17" s="13">
        <v>155196</v>
      </c>
      <c r="D17" s="15">
        <f t="shared" si="0"/>
        <v>507810</v>
      </c>
      <c r="E17" s="4">
        <v>4450584</v>
      </c>
      <c r="F17" s="13"/>
      <c r="G17" s="13"/>
      <c r="H17" s="13"/>
      <c r="I17" s="13">
        <v>105319</v>
      </c>
      <c r="J17" s="13"/>
      <c r="K17" s="6">
        <f t="shared" si="2"/>
        <v>4555903</v>
      </c>
      <c r="L17" s="13">
        <v>76600</v>
      </c>
      <c r="M17" s="13">
        <v>62500</v>
      </c>
      <c r="N17" s="13"/>
      <c r="O17" s="13"/>
      <c r="P17" s="6">
        <f t="shared" si="3"/>
        <v>139100</v>
      </c>
      <c r="Q17" s="6">
        <f t="shared" si="1"/>
        <v>5202813</v>
      </c>
    </row>
    <row r="18" spans="1:17" ht="15" customHeight="1">
      <c r="A18" s="3" t="s">
        <v>7</v>
      </c>
      <c r="B18" s="13">
        <v>416489</v>
      </c>
      <c r="C18" s="13">
        <v>183307</v>
      </c>
      <c r="D18" s="15">
        <f t="shared" si="0"/>
        <v>599796</v>
      </c>
      <c r="E18" s="4">
        <v>2297179</v>
      </c>
      <c r="F18" s="13"/>
      <c r="G18" s="13"/>
      <c r="H18" s="13"/>
      <c r="I18" s="13">
        <v>105319</v>
      </c>
      <c r="J18" s="13"/>
      <c r="K18" s="6">
        <f t="shared" si="2"/>
        <v>2402498</v>
      </c>
      <c r="L18" s="13">
        <v>76600</v>
      </c>
      <c r="M18" s="13">
        <v>62500</v>
      </c>
      <c r="N18" s="13"/>
      <c r="O18" s="13"/>
      <c r="P18" s="6">
        <f t="shared" si="3"/>
        <v>139100</v>
      </c>
      <c r="Q18" s="6">
        <f t="shared" si="1"/>
        <v>3141394</v>
      </c>
    </row>
    <row r="19" spans="1:17" ht="15" customHeight="1">
      <c r="A19" s="3" t="s">
        <v>8</v>
      </c>
      <c r="B19" s="13">
        <v>164640</v>
      </c>
      <c r="C19" s="13">
        <v>72461</v>
      </c>
      <c r="D19" s="15">
        <f t="shared" si="0"/>
        <v>237101</v>
      </c>
      <c r="E19" s="4">
        <v>1753836</v>
      </c>
      <c r="F19" s="13"/>
      <c r="G19" s="13"/>
      <c r="H19" s="13"/>
      <c r="I19" s="13"/>
      <c r="J19" s="13"/>
      <c r="K19" s="6">
        <f t="shared" si="2"/>
        <v>1753836</v>
      </c>
      <c r="L19" s="13">
        <v>76600</v>
      </c>
      <c r="M19" s="13">
        <v>62500</v>
      </c>
      <c r="N19" s="13"/>
      <c r="O19" s="13"/>
      <c r="P19" s="6">
        <f t="shared" si="3"/>
        <v>139100</v>
      </c>
      <c r="Q19" s="6">
        <f t="shared" si="1"/>
        <v>2130037</v>
      </c>
    </row>
    <row r="20" spans="1:17" ht="15" customHeight="1">
      <c r="A20" s="3" t="s">
        <v>9</v>
      </c>
      <c r="B20" s="13">
        <v>140544</v>
      </c>
      <c r="C20" s="13">
        <v>61848</v>
      </c>
      <c r="D20" s="15">
        <f t="shared" si="0"/>
        <v>202392</v>
      </c>
      <c r="E20" s="4">
        <v>2771289</v>
      </c>
      <c r="F20" s="13"/>
      <c r="G20" s="13"/>
      <c r="H20" s="13"/>
      <c r="I20" s="13"/>
      <c r="J20" s="13"/>
      <c r="K20" s="6">
        <f t="shared" si="2"/>
        <v>2771289</v>
      </c>
      <c r="L20" s="13">
        <v>76600</v>
      </c>
      <c r="M20" s="13">
        <v>62500</v>
      </c>
      <c r="N20" s="13"/>
      <c r="O20" s="13"/>
      <c r="P20" s="6">
        <f t="shared" si="3"/>
        <v>139100</v>
      </c>
      <c r="Q20" s="6">
        <f t="shared" si="1"/>
        <v>3112781</v>
      </c>
    </row>
    <row r="21" spans="1:17" ht="15" customHeight="1">
      <c r="A21" s="3" t="s">
        <v>10</v>
      </c>
      <c r="B21" s="13">
        <v>319765</v>
      </c>
      <c r="C21" s="13">
        <v>140735</v>
      </c>
      <c r="D21" s="15">
        <f t="shared" si="0"/>
        <v>460500</v>
      </c>
      <c r="E21" s="4">
        <v>4528559</v>
      </c>
      <c r="F21" s="13"/>
      <c r="G21" s="13"/>
      <c r="H21" s="13"/>
      <c r="I21" s="13"/>
      <c r="J21" s="13"/>
      <c r="K21" s="6">
        <f t="shared" si="2"/>
        <v>4528559</v>
      </c>
      <c r="L21" s="13">
        <v>76600</v>
      </c>
      <c r="M21" s="13">
        <v>62500</v>
      </c>
      <c r="N21" s="13"/>
      <c r="O21" s="13"/>
      <c r="P21" s="6">
        <f t="shared" si="3"/>
        <v>139100</v>
      </c>
      <c r="Q21" s="6">
        <f t="shared" si="1"/>
        <v>5128159</v>
      </c>
    </row>
    <row r="22" spans="1:17" ht="15" customHeight="1">
      <c r="A22" s="3" t="s">
        <v>11</v>
      </c>
      <c r="B22" s="13"/>
      <c r="C22" s="13"/>
      <c r="D22" s="15">
        <f t="shared" si="0"/>
        <v>0</v>
      </c>
      <c r="E22" s="4"/>
      <c r="F22" s="13"/>
      <c r="G22" s="13"/>
      <c r="H22" s="13"/>
      <c r="I22" s="13"/>
      <c r="J22" s="13"/>
      <c r="K22" s="6">
        <f t="shared" si="2"/>
        <v>0</v>
      </c>
      <c r="L22" s="13">
        <v>76600</v>
      </c>
      <c r="M22" s="13">
        <v>62500</v>
      </c>
      <c r="N22" s="13"/>
      <c r="O22" s="13"/>
      <c r="P22" s="6">
        <f t="shared" si="3"/>
        <v>139100</v>
      </c>
      <c r="Q22" s="6">
        <f t="shared" si="1"/>
        <v>139100</v>
      </c>
    </row>
    <row r="23" spans="1:17" ht="15" customHeight="1">
      <c r="A23" s="3" t="s">
        <v>12</v>
      </c>
      <c r="B23" s="13"/>
      <c r="C23" s="13"/>
      <c r="D23" s="15">
        <f t="shared" si="0"/>
        <v>0</v>
      </c>
      <c r="E23" s="4">
        <v>2545290</v>
      </c>
      <c r="F23" s="13"/>
      <c r="G23" s="13"/>
      <c r="H23" s="13"/>
      <c r="I23" s="13"/>
      <c r="J23" s="13">
        <v>6707</v>
      </c>
      <c r="K23" s="6">
        <f t="shared" si="2"/>
        <v>2551997</v>
      </c>
      <c r="L23" s="13">
        <v>76600</v>
      </c>
      <c r="M23" s="13">
        <v>62500</v>
      </c>
      <c r="N23" s="13"/>
      <c r="O23" s="13"/>
      <c r="P23" s="6">
        <f t="shared" si="3"/>
        <v>139100</v>
      </c>
      <c r="Q23" s="6">
        <f t="shared" si="1"/>
        <v>2691097</v>
      </c>
    </row>
    <row r="24" spans="1:17" ht="15" customHeight="1">
      <c r="A24" s="3" t="s">
        <v>13</v>
      </c>
      <c r="B24" s="13"/>
      <c r="C24" s="13"/>
      <c r="D24" s="15">
        <f t="shared" si="0"/>
        <v>0</v>
      </c>
      <c r="E24" s="4">
        <v>1058944</v>
      </c>
      <c r="F24" s="13"/>
      <c r="G24" s="13"/>
      <c r="H24" s="13"/>
      <c r="I24" s="13"/>
      <c r="J24" s="13">
        <v>5749</v>
      </c>
      <c r="K24" s="6">
        <f t="shared" si="2"/>
        <v>1064693</v>
      </c>
      <c r="L24" s="13">
        <v>76600</v>
      </c>
      <c r="M24" s="13">
        <v>62500</v>
      </c>
      <c r="N24" s="13"/>
      <c r="O24" s="13"/>
      <c r="P24" s="6">
        <f t="shared" si="3"/>
        <v>139100</v>
      </c>
      <c r="Q24" s="6">
        <f t="shared" si="1"/>
        <v>1203793</v>
      </c>
    </row>
    <row r="25" spans="1:17" ht="15" customHeight="1">
      <c r="A25" s="3" t="s">
        <v>14</v>
      </c>
      <c r="B25" s="13">
        <v>197623</v>
      </c>
      <c r="C25" s="13">
        <v>86977</v>
      </c>
      <c r="D25" s="15">
        <f t="shared" si="0"/>
        <v>284600</v>
      </c>
      <c r="E25" s="4">
        <v>1544554</v>
      </c>
      <c r="F25" s="13"/>
      <c r="G25" s="13"/>
      <c r="H25" s="13"/>
      <c r="I25" s="13"/>
      <c r="J25" s="13"/>
      <c r="K25" s="6">
        <f t="shared" si="2"/>
        <v>1544554</v>
      </c>
      <c r="L25" s="13">
        <v>76600</v>
      </c>
      <c r="M25" s="13">
        <v>62500</v>
      </c>
      <c r="N25" s="13"/>
      <c r="O25" s="13"/>
      <c r="P25" s="6">
        <f t="shared" si="3"/>
        <v>139100</v>
      </c>
      <c r="Q25" s="6">
        <f t="shared" si="1"/>
        <v>1968254</v>
      </c>
    </row>
    <row r="26" spans="1:17" ht="15" customHeight="1">
      <c r="A26" s="5" t="s">
        <v>30</v>
      </c>
      <c r="B26" s="6">
        <f>SUM(B12:B25)</f>
        <v>5866600</v>
      </c>
      <c r="C26" s="6">
        <f aca="true" t="shared" si="4" ref="C26:P26">SUM(C12:C25)</f>
        <v>2582000</v>
      </c>
      <c r="D26" s="6">
        <f t="shared" si="4"/>
        <v>8448600</v>
      </c>
      <c r="E26" s="6">
        <f t="shared" si="4"/>
        <v>39701645</v>
      </c>
      <c r="F26" s="6">
        <f t="shared" si="4"/>
        <v>0</v>
      </c>
      <c r="G26" s="6">
        <f t="shared" si="4"/>
        <v>0</v>
      </c>
      <c r="H26" s="6"/>
      <c r="I26" s="6">
        <f>SUM(I12:I25)</f>
        <v>1516600</v>
      </c>
      <c r="J26" s="6">
        <f t="shared" si="4"/>
        <v>257752</v>
      </c>
      <c r="K26" s="6">
        <f t="shared" si="4"/>
        <v>41475997</v>
      </c>
      <c r="L26" s="6">
        <f t="shared" si="4"/>
        <v>1220400</v>
      </c>
      <c r="M26" s="6">
        <f t="shared" si="4"/>
        <v>900000</v>
      </c>
      <c r="N26" s="6">
        <f t="shared" si="4"/>
        <v>0</v>
      </c>
      <c r="O26" s="6">
        <f t="shared" si="4"/>
        <v>0</v>
      </c>
      <c r="P26" s="6">
        <f t="shared" si="4"/>
        <v>2120400</v>
      </c>
      <c r="Q26" s="6">
        <f>SUM(Q12:Q25)</f>
        <v>52044997</v>
      </c>
    </row>
    <row r="27" spans="1:17" ht="12.75">
      <c r="A27" s="19" t="s">
        <v>34</v>
      </c>
      <c r="B27" s="16"/>
      <c r="C27" s="16"/>
      <c r="D27" s="16"/>
      <c r="E27" s="16"/>
      <c r="F27" s="18">
        <v>150000</v>
      </c>
      <c r="G27" s="18">
        <v>286800</v>
      </c>
      <c r="H27" s="18">
        <v>100000</v>
      </c>
      <c r="I27" s="18"/>
      <c r="J27" s="18"/>
      <c r="K27" s="6">
        <f t="shared" si="2"/>
        <v>536800</v>
      </c>
      <c r="L27" s="16"/>
      <c r="M27" s="16"/>
      <c r="N27" s="18">
        <v>435200</v>
      </c>
      <c r="O27" s="18">
        <v>2979900</v>
      </c>
      <c r="P27" s="6">
        <f t="shared" si="3"/>
        <v>3415100</v>
      </c>
      <c r="Q27" s="6">
        <f t="shared" si="1"/>
        <v>3951900</v>
      </c>
    </row>
    <row r="28" spans="1:17" ht="12.75">
      <c r="A28" s="17" t="s">
        <v>15</v>
      </c>
      <c r="B28" s="6">
        <f>B26+B27</f>
        <v>5866600</v>
      </c>
      <c r="C28" s="6">
        <f aca="true" t="shared" si="5" ref="C28:Q28">C26+C27</f>
        <v>2582000</v>
      </c>
      <c r="D28" s="6">
        <f t="shared" si="5"/>
        <v>8448600</v>
      </c>
      <c r="E28" s="6">
        <f t="shared" si="5"/>
        <v>39701645</v>
      </c>
      <c r="F28" s="6">
        <f t="shared" si="5"/>
        <v>150000</v>
      </c>
      <c r="G28" s="6">
        <f t="shared" si="5"/>
        <v>286800</v>
      </c>
      <c r="H28" s="6">
        <f t="shared" si="5"/>
        <v>100000</v>
      </c>
      <c r="I28" s="6">
        <f t="shared" si="5"/>
        <v>1516600</v>
      </c>
      <c r="J28" s="6">
        <f t="shared" si="5"/>
        <v>257752</v>
      </c>
      <c r="K28" s="6">
        <f t="shared" si="5"/>
        <v>42012797</v>
      </c>
      <c r="L28" s="6">
        <f t="shared" si="5"/>
        <v>1220400</v>
      </c>
      <c r="M28" s="6">
        <f t="shared" si="5"/>
        <v>900000</v>
      </c>
      <c r="N28" s="6">
        <f t="shared" si="5"/>
        <v>435200</v>
      </c>
      <c r="O28" s="6">
        <f t="shared" si="5"/>
        <v>2979900</v>
      </c>
      <c r="P28" s="6">
        <f t="shared" si="5"/>
        <v>5535500</v>
      </c>
      <c r="Q28" s="6">
        <f t="shared" si="5"/>
        <v>55996897</v>
      </c>
    </row>
  </sheetData>
  <sheetProtection/>
  <mergeCells count="18">
    <mergeCell ref="J9:J10"/>
    <mergeCell ref="N9:N10"/>
    <mergeCell ref="O9:O10"/>
    <mergeCell ref="B9:B10"/>
    <mergeCell ref="D9:D10"/>
    <mergeCell ref="G9:G10"/>
    <mergeCell ref="I9:I10"/>
    <mergeCell ref="H9:H10"/>
    <mergeCell ref="A6:Q6"/>
    <mergeCell ref="C9:C10"/>
    <mergeCell ref="L9:L10"/>
    <mergeCell ref="F9:F10"/>
    <mergeCell ref="Q9:Q10"/>
    <mergeCell ref="P9:P10"/>
    <mergeCell ref="K9:K10"/>
    <mergeCell ref="M9:M10"/>
    <mergeCell ref="E9:E10"/>
    <mergeCell ref="A9:A10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2013-11-16T14:56:47Z</cp:lastPrinted>
  <dcterms:created xsi:type="dcterms:W3CDTF">1996-10-08T23:32:33Z</dcterms:created>
  <dcterms:modified xsi:type="dcterms:W3CDTF">2014-02-04T09:47:15Z</dcterms:modified>
  <cp:category/>
  <cp:version/>
  <cp:contentType/>
  <cp:contentStatus/>
</cp:coreProperties>
</file>