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  <sheet name="Лист3" sheetId="2" r:id="rId2"/>
  </sheets>
  <definedNames>
    <definedName name="_xlnm.Print_Titles" localSheetId="0">'Вариант 1'!$A:$A</definedName>
    <definedName name="_xlnm.Print_Area" localSheetId="0">'Вариант 1'!$A$1:$AA$28</definedName>
  </definedNames>
  <calcPr fullCalcOnLoad="1"/>
</workbook>
</file>

<file path=xl/sharedStrings.xml><?xml version="1.0" encoding="utf-8"?>
<sst xmlns="http://schemas.openxmlformats.org/spreadsheetml/2006/main" count="51" uniqueCount="50">
  <si>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</si>
  <si>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</si>
  <si>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</si>
  <si>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</si>
  <si>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</si>
  <si>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</si>
  <si>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</si>
  <si>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</si>
  <si>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</si>
  <si>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</si>
  <si>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</si>
  <si>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</si>
  <si>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</si>
  <si>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</si>
  <si>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</si>
  <si>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</si>
  <si>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</si>
  <si>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</si>
  <si>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</si>
  <si>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</si>
  <si>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</si>
  <si>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</si>
  <si>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</si>
  <si>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</si>
  <si>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</si>
  <si>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</si>
  <si>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</si>
  <si>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Субсидии на софинансирование вопросов местного значения поселений</t>
  </si>
  <si>
    <t>Итого распределено по МО</t>
  </si>
  <si>
    <t>Итого не распределено по МО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</si>
  <si>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</si>
  <si>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</si>
  <si>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</si>
  <si>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</t>
  </si>
  <si>
    <t>Субсидия на реализацию муниципальной программы «Развитие территориального общественного самоуправления в Мезенском районе на 2015-2017 годы» за счет средств областного бюджета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</si>
  <si>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</si>
  <si>
    <t>Распределение межбюджетных трансфертов бюджетам поселений на 2016 год</t>
  </si>
  <si>
    <t xml:space="preserve">Субсидия на реализацию муниципальной программы «Содействие развитию местного самоуправления на территории в Мезенском районе на 2016 – 2018 годы»
</t>
  </si>
  <si>
    <t>Приложение № 10</t>
  </si>
  <si>
    <t>Иные межбюджетные трансферты на реализацию муниципальной программы «Развитие общественного пассажирского транспорта на 2012 – 2016 годы»</t>
  </si>
  <si>
    <t>Иные межбюджетные трансферты на 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</si>
  <si>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Иные межбюджетные трансферты на осуществление полномочий по обеспечению проживающих в поселении и нуждающихся в жилых помещенияхмалоимущих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</si>
  <si>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>Иные межбюджетные трансферты на осуществление полномочий по дорожной деятельности в отношении автомобильных дорого местного значения в границих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</si>
  <si>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Иные межбюджетные трансферты на 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</si>
  <si>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Иные межбюджетные трансферты на осуществление полномочий по организации сбора и вывоза бытовых отходов и мусора</t>
  </si>
  <si>
    <t>Иные межбюджетные трансферты на осуществление полномочий по организации ритуальных услух и содержание мест захоронения</t>
  </si>
  <si>
    <t>Иные межбюджетные трансферты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</si>
  <si>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Иные межбюджетные трансферты на осуществление полномочий по оказанию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</si>
  <si>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Итого иные межбюджетные трансферты</t>
  </si>
  <si>
    <t>от 24  декабря 2015 года № 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</si>
</sst>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</numFmts>
  <fonts count="5">
    <font>
      <sz val="10"/>
      <name val="Arial"/>
      <family val="0"/>
    </font>
    <font>
      <b/>
      <sz val="10"/>
      <name val="Arial Cyr"/>
      <family val="2"/>
    </font>
    <font>
      <sz val="11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80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180" fontId="0" fillId="0" borderId="1" xfId="0" applyNumberFormat="1" applyFill="1" applyBorder="1" applyAlignment="1">
      <alignment/>
    </xf>
    <xf numFmtId="0" fontId="0" fillId="0" borderId="0" xfId="0" applyAlignment="1" quotePrefix="1">
      <alignment horizontal="right"/>
    </xf>
    <xf numFmtId="180" fontId="3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ill="1" applyBorder="1" applyAlignment="1" quotePrefix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U7">
      <selection activeCell="AA12" sqref="AA12"/>
    </sheetView>
  </sheetViews>
  <sheetFormatPr defaultColWidth="9.140625" defaultRowHeight="12.75"/>
  <cols>
    <col min="1" max="1" width="30.00390625" style="0" customWidth="1"/>
    <col min="2" max="2" width="16.28125" style="0" customWidth="1"/>
    <col min="3" max="5" width="15.140625" style="0" customWidth="1"/>
    <col min="6" max="7" width="17.28125" style="0" customWidth="1"/>
    <col min="8" max="10" width="20.7109375" style="0" customWidth="1"/>
    <col min="11" max="16" width="16.421875" style="0" customWidth="1"/>
    <col min="17" max="18" width="20.7109375" style="0" customWidth="1"/>
    <col min="19" max="19" width="25.57421875" style="0" customWidth="1"/>
    <col min="20" max="26" width="20.7109375" style="0" customWidth="1"/>
    <col min="27" max="27" width="12.8515625" style="0" customWidth="1"/>
  </cols>
  <sheetData>
    <row r="1" spans="8:27" ht="12.75">
      <c r="H1" s="14"/>
      <c r="J1" s="14" t="s">
        <v>38</v>
      </c>
      <c r="K1" s="10"/>
      <c r="M1" s="11"/>
      <c r="N1" s="11"/>
      <c r="O1" s="11"/>
      <c r="P1" s="10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8:27" ht="12.75">
      <c r="H2" s="2"/>
      <c r="J2" s="2" t="s">
        <v>24</v>
      </c>
      <c r="K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8:27" ht="12.75">
      <c r="H3" s="2"/>
      <c r="J3" s="2" t="s">
        <v>25</v>
      </c>
      <c r="K3" s="10"/>
      <c r="M3" s="10"/>
      <c r="N3" s="10"/>
      <c r="O3" s="10"/>
      <c r="P3" s="10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8:27" ht="12.75">
      <c r="H4" s="2"/>
      <c r="J4" s="2" t="s">
        <v>49</v>
      </c>
      <c r="K4" s="7"/>
      <c r="M4" s="12"/>
      <c r="N4" s="12"/>
      <c r="O4" s="12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15.75" customHeight="1">
      <c r="A6" s="23" t="s">
        <v>36</v>
      </c>
      <c r="B6" s="23"/>
      <c r="C6" s="23"/>
      <c r="D6" s="23"/>
      <c r="E6" s="23"/>
      <c r="F6" s="23"/>
      <c r="G6" s="23"/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8:26" ht="12.75">
      <c r="H8" s="2"/>
      <c r="J8" s="2" t="s">
        <v>16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7" ht="12.75" customHeight="1">
      <c r="A9" s="21" t="s">
        <v>0</v>
      </c>
      <c r="B9" s="25" t="s">
        <v>26</v>
      </c>
      <c r="C9" s="25" t="s">
        <v>21</v>
      </c>
      <c r="D9" s="26" t="s">
        <v>18</v>
      </c>
      <c r="E9" s="21" t="s">
        <v>27</v>
      </c>
      <c r="F9" s="21" t="s">
        <v>33</v>
      </c>
      <c r="G9" s="21" t="s">
        <v>34</v>
      </c>
      <c r="H9" s="21" t="s">
        <v>30</v>
      </c>
      <c r="I9" s="28" t="s">
        <v>35</v>
      </c>
      <c r="J9" s="28" t="s">
        <v>37</v>
      </c>
      <c r="K9" s="26" t="s">
        <v>17</v>
      </c>
      <c r="L9" s="30" t="s">
        <v>20</v>
      </c>
      <c r="M9" s="21" t="s">
        <v>22</v>
      </c>
      <c r="N9" s="21" t="s">
        <v>31</v>
      </c>
      <c r="O9" s="21" t="s">
        <v>32</v>
      </c>
      <c r="P9" s="26" t="s">
        <v>19</v>
      </c>
      <c r="Q9" s="21" t="s">
        <v>39</v>
      </c>
      <c r="R9" s="21" t="s">
        <v>40</v>
      </c>
      <c r="S9" s="21" t="s">
        <v>42</v>
      </c>
      <c r="T9" s="21" t="s">
        <v>41</v>
      </c>
      <c r="U9" s="21" t="s">
        <v>43</v>
      </c>
      <c r="V9" s="21" t="s">
        <v>44</v>
      </c>
      <c r="W9" s="21" t="s">
        <v>45</v>
      </c>
      <c r="X9" s="21" t="s">
        <v>46</v>
      </c>
      <c r="Y9" s="21" t="s">
        <v>47</v>
      </c>
      <c r="Z9" s="26" t="s">
        <v>48</v>
      </c>
      <c r="AA9" s="26" t="s">
        <v>15</v>
      </c>
    </row>
    <row r="10" spans="1:27" ht="275.25" customHeight="1">
      <c r="A10" s="24"/>
      <c r="B10" s="25"/>
      <c r="C10" s="25"/>
      <c r="D10" s="27"/>
      <c r="E10" s="24"/>
      <c r="F10" s="24"/>
      <c r="G10" s="24"/>
      <c r="H10" s="24"/>
      <c r="I10" s="22"/>
      <c r="J10" s="22"/>
      <c r="K10" s="27"/>
      <c r="L10" s="24"/>
      <c r="M10" s="24"/>
      <c r="N10" s="24"/>
      <c r="O10" s="24"/>
      <c r="P10" s="27"/>
      <c r="Q10" s="22"/>
      <c r="R10" s="22"/>
      <c r="S10" s="22"/>
      <c r="T10" s="22"/>
      <c r="U10" s="22"/>
      <c r="V10" s="22"/>
      <c r="W10" s="22"/>
      <c r="X10" s="22"/>
      <c r="Y10" s="22"/>
      <c r="Z10" s="29"/>
      <c r="AA10" s="27"/>
    </row>
    <row r="11" spans="1:27" ht="12.75">
      <c r="A11" s="8" t="s">
        <v>23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</row>
    <row r="12" spans="1:27" ht="15" customHeight="1">
      <c r="A12" s="3" t="s">
        <v>1</v>
      </c>
      <c r="B12" s="13"/>
      <c r="C12" s="13">
        <v>958200</v>
      </c>
      <c r="D12" s="15">
        <f aca="true" t="shared" si="0" ref="D12:D25">SUM(B12:C12)</f>
        <v>958200</v>
      </c>
      <c r="E12" s="4"/>
      <c r="F12" s="13"/>
      <c r="G12" s="13"/>
      <c r="H12" s="13">
        <v>78656</v>
      </c>
      <c r="I12" s="13">
        <v>400000</v>
      </c>
      <c r="J12" s="13"/>
      <c r="K12" s="6">
        <f>E12+F12+G12+H12+I12+J12</f>
        <v>478656</v>
      </c>
      <c r="L12" s="13"/>
      <c r="M12" s="13">
        <v>75000</v>
      </c>
      <c r="N12" s="13"/>
      <c r="O12" s="13"/>
      <c r="P12" s="6">
        <f>L12+M12+N12+O12</f>
        <v>75000</v>
      </c>
      <c r="Q12" s="13"/>
      <c r="R12" s="13"/>
      <c r="S12" s="13"/>
      <c r="T12" s="13"/>
      <c r="U12" s="13"/>
      <c r="V12" s="13"/>
      <c r="W12" s="13"/>
      <c r="X12" s="13"/>
      <c r="Y12" s="13"/>
      <c r="Z12" s="15">
        <f>Q12+R12+S12+T12+U12+V12+W12+X12+Y12</f>
        <v>0</v>
      </c>
      <c r="AA12" s="6">
        <f>SUM(D12+K12+P12+Z12)</f>
        <v>1511856</v>
      </c>
    </row>
    <row r="13" spans="1:27" ht="15" customHeight="1">
      <c r="A13" s="3" t="s">
        <v>2</v>
      </c>
      <c r="B13" s="13">
        <v>3034600</v>
      </c>
      <c r="C13" s="13">
        <v>587400</v>
      </c>
      <c r="D13" s="15">
        <f t="shared" si="0"/>
        <v>3622000</v>
      </c>
      <c r="E13" s="4">
        <v>7597001</v>
      </c>
      <c r="F13" s="13"/>
      <c r="G13" s="13"/>
      <c r="H13" s="13">
        <v>47966</v>
      </c>
      <c r="I13" s="13"/>
      <c r="J13" s="13"/>
      <c r="K13" s="6">
        <f aca="true" t="shared" si="1" ref="K13:K28">E13+F13+G13+H13+I13+J13</f>
        <v>7644967</v>
      </c>
      <c r="L13" s="13">
        <v>353200</v>
      </c>
      <c r="M13" s="13">
        <v>75000</v>
      </c>
      <c r="N13" s="13"/>
      <c r="O13" s="13"/>
      <c r="P13" s="6">
        <f aca="true" t="shared" si="2" ref="P13:P27">L13+M13+N13+O13</f>
        <v>428200</v>
      </c>
      <c r="Q13" s="13"/>
      <c r="R13" s="13"/>
      <c r="S13" s="13"/>
      <c r="T13" s="13"/>
      <c r="U13" s="13"/>
      <c r="V13" s="13"/>
      <c r="W13" s="13"/>
      <c r="X13" s="13"/>
      <c r="Y13" s="13"/>
      <c r="Z13" s="15">
        <f aca="true" t="shared" si="3" ref="Z13:Z28">Q13+R13+S13+T13+U13+V13+W13+X13+Y13</f>
        <v>0</v>
      </c>
      <c r="AA13" s="6">
        <f aca="true" t="shared" si="4" ref="AA13:AA28">SUM(D13+K13+P13+Z13)</f>
        <v>11695167</v>
      </c>
    </row>
    <row r="14" spans="1:27" ht="15" customHeight="1">
      <c r="A14" s="3" t="s">
        <v>3</v>
      </c>
      <c r="B14" s="13">
        <v>864100</v>
      </c>
      <c r="C14" s="13">
        <v>82000</v>
      </c>
      <c r="D14" s="15">
        <f t="shared" si="0"/>
        <v>946100</v>
      </c>
      <c r="E14" s="4">
        <v>5246082</v>
      </c>
      <c r="F14" s="13"/>
      <c r="G14" s="13"/>
      <c r="H14" s="13"/>
      <c r="I14" s="13"/>
      <c r="J14" s="13"/>
      <c r="K14" s="6">
        <f t="shared" si="1"/>
        <v>5246082</v>
      </c>
      <c r="L14" s="13">
        <v>102400</v>
      </c>
      <c r="M14" s="13">
        <v>62500</v>
      </c>
      <c r="N14" s="13"/>
      <c r="O14" s="13"/>
      <c r="P14" s="6">
        <f t="shared" si="2"/>
        <v>164900</v>
      </c>
      <c r="Q14" s="13"/>
      <c r="R14" s="13">
        <v>79490</v>
      </c>
      <c r="S14" s="13">
        <v>103800</v>
      </c>
      <c r="T14" s="13">
        <v>11430</v>
      </c>
      <c r="U14" s="13">
        <v>4570</v>
      </c>
      <c r="V14" s="13">
        <v>18280</v>
      </c>
      <c r="W14" s="13">
        <v>4570</v>
      </c>
      <c r="X14" s="13">
        <v>4570</v>
      </c>
      <c r="Y14" s="13">
        <v>4570</v>
      </c>
      <c r="Z14" s="15">
        <f t="shared" si="3"/>
        <v>231280</v>
      </c>
      <c r="AA14" s="6">
        <f t="shared" si="4"/>
        <v>6588362</v>
      </c>
    </row>
    <row r="15" spans="1:27" ht="15" customHeight="1">
      <c r="A15" s="3" t="s">
        <v>4</v>
      </c>
      <c r="B15" s="13">
        <v>272500</v>
      </c>
      <c r="C15" s="13">
        <v>26900</v>
      </c>
      <c r="D15" s="15">
        <f t="shared" si="0"/>
        <v>299400</v>
      </c>
      <c r="E15" s="4">
        <v>2244861</v>
      </c>
      <c r="F15" s="13"/>
      <c r="G15" s="13"/>
      <c r="H15" s="13"/>
      <c r="I15" s="13"/>
      <c r="J15" s="13"/>
      <c r="K15" s="6">
        <f t="shared" si="1"/>
        <v>2244861</v>
      </c>
      <c r="L15" s="13">
        <v>102400</v>
      </c>
      <c r="M15" s="13">
        <v>62500</v>
      </c>
      <c r="N15" s="13"/>
      <c r="O15" s="13"/>
      <c r="P15" s="6">
        <f t="shared" si="2"/>
        <v>164900</v>
      </c>
      <c r="Q15" s="13"/>
      <c r="R15" s="13">
        <v>57690</v>
      </c>
      <c r="S15" s="13">
        <v>32870</v>
      </c>
      <c r="T15" s="13">
        <v>3580</v>
      </c>
      <c r="U15" s="13">
        <v>1500</v>
      </c>
      <c r="V15" s="13">
        <v>6000</v>
      </c>
      <c r="W15" s="13">
        <v>1500</v>
      </c>
      <c r="X15" s="13">
        <v>1500</v>
      </c>
      <c r="Y15" s="13">
        <v>1500</v>
      </c>
      <c r="Z15" s="15">
        <f t="shared" si="3"/>
        <v>106140</v>
      </c>
      <c r="AA15" s="6">
        <f t="shared" si="4"/>
        <v>2815301</v>
      </c>
    </row>
    <row r="16" spans="1:27" ht="15" customHeight="1">
      <c r="A16" s="3" t="s">
        <v>5</v>
      </c>
      <c r="B16" s="13">
        <v>384900</v>
      </c>
      <c r="C16" s="13">
        <v>38800</v>
      </c>
      <c r="D16" s="15">
        <f t="shared" si="0"/>
        <v>423700</v>
      </c>
      <c r="E16" s="4">
        <v>3016774</v>
      </c>
      <c r="F16" s="13"/>
      <c r="G16" s="13"/>
      <c r="H16" s="13"/>
      <c r="I16" s="13"/>
      <c r="J16" s="13"/>
      <c r="K16" s="6">
        <f t="shared" si="1"/>
        <v>3016774</v>
      </c>
      <c r="L16" s="13">
        <v>102400</v>
      </c>
      <c r="M16" s="13">
        <v>62500</v>
      </c>
      <c r="N16" s="13"/>
      <c r="O16" s="13"/>
      <c r="P16" s="6">
        <f t="shared" si="2"/>
        <v>164900</v>
      </c>
      <c r="Q16" s="13"/>
      <c r="R16" s="13">
        <v>133270</v>
      </c>
      <c r="S16" s="13">
        <v>96880</v>
      </c>
      <c r="T16" s="13">
        <v>11880</v>
      </c>
      <c r="U16" s="13">
        <v>2160</v>
      </c>
      <c r="V16" s="13">
        <v>8640</v>
      </c>
      <c r="W16" s="13">
        <v>2160</v>
      </c>
      <c r="X16" s="13">
        <v>2160</v>
      </c>
      <c r="Y16" s="13">
        <v>2160</v>
      </c>
      <c r="Z16" s="15">
        <f t="shared" si="3"/>
        <v>259310</v>
      </c>
      <c r="AA16" s="6">
        <f t="shared" si="4"/>
        <v>3864684</v>
      </c>
    </row>
    <row r="17" spans="1:27" ht="15" customHeight="1">
      <c r="A17" s="3" t="s">
        <v>6</v>
      </c>
      <c r="B17" s="13">
        <v>368600</v>
      </c>
      <c r="C17" s="13">
        <v>35400</v>
      </c>
      <c r="D17" s="15">
        <f t="shared" si="0"/>
        <v>404000</v>
      </c>
      <c r="E17" s="4">
        <v>2399826</v>
      </c>
      <c r="F17" s="13"/>
      <c r="G17" s="13"/>
      <c r="H17" s="13"/>
      <c r="I17" s="13"/>
      <c r="J17" s="13"/>
      <c r="K17" s="6">
        <f t="shared" si="1"/>
        <v>2399826</v>
      </c>
      <c r="L17" s="13">
        <v>102400</v>
      </c>
      <c r="M17" s="13">
        <v>62500</v>
      </c>
      <c r="N17" s="13"/>
      <c r="O17" s="13"/>
      <c r="P17" s="6">
        <f t="shared" si="2"/>
        <v>164900</v>
      </c>
      <c r="Q17" s="13"/>
      <c r="R17" s="13">
        <v>170540</v>
      </c>
      <c r="S17" s="13">
        <v>150510</v>
      </c>
      <c r="T17" s="13">
        <v>29260</v>
      </c>
      <c r="U17" s="13">
        <v>1970</v>
      </c>
      <c r="V17" s="13">
        <v>7880</v>
      </c>
      <c r="W17" s="13">
        <v>1970</v>
      </c>
      <c r="X17" s="13">
        <v>1970</v>
      </c>
      <c r="Y17" s="13">
        <v>1970</v>
      </c>
      <c r="Z17" s="15">
        <f t="shared" si="3"/>
        <v>366070</v>
      </c>
      <c r="AA17" s="6">
        <f t="shared" si="4"/>
        <v>3334796</v>
      </c>
    </row>
    <row r="18" spans="1:27" ht="15" customHeight="1">
      <c r="A18" s="3" t="s">
        <v>7</v>
      </c>
      <c r="B18" s="13">
        <v>550200</v>
      </c>
      <c r="C18" s="13">
        <v>53700</v>
      </c>
      <c r="D18" s="15">
        <f t="shared" si="0"/>
        <v>603900</v>
      </c>
      <c r="E18" s="4">
        <v>2042829</v>
      </c>
      <c r="F18" s="13"/>
      <c r="G18" s="13"/>
      <c r="H18" s="13"/>
      <c r="I18" s="13"/>
      <c r="J18" s="13"/>
      <c r="K18" s="6">
        <f t="shared" si="1"/>
        <v>2042829</v>
      </c>
      <c r="L18" s="13">
        <v>102400</v>
      </c>
      <c r="M18" s="13">
        <v>62500</v>
      </c>
      <c r="N18" s="13"/>
      <c r="O18" s="13"/>
      <c r="P18" s="6">
        <f t="shared" si="2"/>
        <v>164900</v>
      </c>
      <c r="Q18" s="13"/>
      <c r="R18" s="13">
        <v>21720</v>
      </c>
      <c r="S18" s="13">
        <v>103800</v>
      </c>
      <c r="T18" s="13">
        <v>14940</v>
      </c>
      <c r="U18" s="13">
        <v>2990</v>
      </c>
      <c r="V18" s="13">
        <v>11960</v>
      </c>
      <c r="W18" s="13">
        <v>2990</v>
      </c>
      <c r="X18" s="13">
        <v>2990</v>
      </c>
      <c r="Y18" s="13">
        <v>2990</v>
      </c>
      <c r="Z18" s="15">
        <f t="shared" si="3"/>
        <v>164380</v>
      </c>
      <c r="AA18" s="6">
        <f t="shared" si="4"/>
        <v>2976009</v>
      </c>
    </row>
    <row r="19" spans="1:27" ht="15" customHeight="1">
      <c r="A19" s="3" t="s">
        <v>8</v>
      </c>
      <c r="B19" s="13">
        <v>251800</v>
      </c>
      <c r="C19" s="13">
        <v>23700</v>
      </c>
      <c r="D19" s="15">
        <f t="shared" si="0"/>
        <v>275500</v>
      </c>
      <c r="E19" s="4">
        <v>1633166</v>
      </c>
      <c r="F19" s="13"/>
      <c r="G19" s="13"/>
      <c r="H19" s="13"/>
      <c r="I19" s="13"/>
      <c r="J19" s="13"/>
      <c r="K19" s="6">
        <f t="shared" si="1"/>
        <v>1633166</v>
      </c>
      <c r="L19" s="13">
        <v>102400</v>
      </c>
      <c r="M19" s="13">
        <v>62500</v>
      </c>
      <c r="N19" s="13"/>
      <c r="O19" s="13"/>
      <c r="P19" s="6">
        <f t="shared" si="2"/>
        <v>164900</v>
      </c>
      <c r="Q19" s="13"/>
      <c r="R19" s="13">
        <v>20050</v>
      </c>
      <c r="S19" s="13">
        <v>51900</v>
      </c>
      <c r="T19" s="13">
        <v>1130</v>
      </c>
      <c r="U19" s="13">
        <v>1320</v>
      </c>
      <c r="V19" s="13">
        <v>5280</v>
      </c>
      <c r="W19" s="13">
        <v>1320</v>
      </c>
      <c r="X19" s="13">
        <v>1320</v>
      </c>
      <c r="Y19" s="13">
        <v>1320</v>
      </c>
      <c r="Z19" s="15">
        <f t="shared" si="3"/>
        <v>83640</v>
      </c>
      <c r="AA19" s="6">
        <f t="shared" si="4"/>
        <v>2157206</v>
      </c>
    </row>
    <row r="20" spans="1:27" ht="15" customHeight="1">
      <c r="A20" s="3" t="s">
        <v>9</v>
      </c>
      <c r="B20" s="13">
        <v>192200</v>
      </c>
      <c r="C20" s="13">
        <v>15800</v>
      </c>
      <c r="D20" s="15">
        <f t="shared" si="0"/>
        <v>208000</v>
      </c>
      <c r="E20" s="4">
        <v>1781874</v>
      </c>
      <c r="F20" s="13"/>
      <c r="G20" s="13"/>
      <c r="H20" s="13"/>
      <c r="I20" s="13"/>
      <c r="J20" s="13"/>
      <c r="K20" s="6">
        <f t="shared" si="1"/>
        <v>1781874</v>
      </c>
      <c r="L20" s="13">
        <v>102400</v>
      </c>
      <c r="M20" s="13">
        <v>62500</v>
      </c>
      <c r="N20" s="13"/>
      <c r="O20" s="13"/>
      <c r="P20" s="6">
        <f t="shared" si="2"/>
        <v>164900</v>
      </c>
      <c r="Q20" s="13"/>
      <c r="R20" s="13">
        <v>19610</v>
      </c>
      <c r="S20" s="13">
        <v>39790</v>
      </c>
      <c r="T20" s="13"/>
      <c r="U20" s="13">
        <v>880</v>
      </c>
      <c r="V20" s="13">
        <v>3520</v>
      </c>
      <c r="W20" s="13">
        <v>880</v>
      </c>
      <c r="X20" s="13">
        <v>880</v>
      </c>
      <c r="Y20" s="13">
        <v>880</v>
      </c>
      <c r="Z20" s="15">
        <f t="shared" si="3"/>
        <v>66440</v>
      </c>
      <c r="AA20" s="6">
        <f t="shared" si="4"/>
        <v>2221214</v>
      </c>
    </row>
    <row r="21" spans="1:27" ht="15" customHeight="1">
      <c r="A21" s="3" t="s">
        <v>10</v>
      </c>
      <c r="B21" s="13">
        <v>485300</v>
      </c>
      <c r="C21" s="13">
        <v>43300</v>
      </c>
      <c r="D21" s="15">
        <f t="shared" si="0"/>
        <v>528600</v>
      </c>
      <c r="E21" s="4">
        <v>4679452</v>
      </c>
      <c r="F21" s="13"/>
      <c r="G21" s="13"/>
      <c r="H21" s="13"/>
      <c r="I21" s="13"/>
      <c r="J21" s="13"/>
      <c r="K21" s="6">
        <f t="shared" si="1"/>
        <v>4679452</v>
      </c>
      <c r="L21" s="13">
        <v>102400</v>
      </c>
      <c r="M21" s="13">
        <v>62500</v>
      </c>
      <c r="N21" s="13"/>
      <c r="O21" s="13"/>
      <c r="P21" s="6">
        <f t="shared" si="2"/>
        <v>164900</v>
      </c>
      <c r="Q21" s="13"/>
      <c r="R21" s="13">
        <v>96060</v>
      </c>
      <c r="S21" s="13">
        <v>83040</v>
      </c>
      <c r="T21" s="13">
        <v>15550</v>
      </c>
      <c r="U21" s="13">
        <v>2410</v>
      </c>
      <c r="V21" s="13">
        <v>9640</v>
      </c>
      <c r="W21" s="13">
        <v>2410</v>
      </c>
      <c r="X21" s="13">
        <v>2410</v>
      </c>
      <c r="Y21" s="13">
        <v>2410</v>
      </c>
      <c r="Z21" s="15">
        <f t="shared" si="3"/>
        <v>213930</v>
      </c>
      <c r="AA21" s="6">
        <f t="shared" si="4"/>
        <v>5586882</v>
      </c>
    </row>
    <row r="22" spans="1:27" ht="15" customHeight="1">
      <c r="A22" s="3" t="s">
        <v>11</v>
      </c>
      <c r="B22" s="13"/>
      <c r="C22" s="13">
        <v>48600</v>
      </c>
      <c r="D22" s="15">
        <f t="shared" si="0"/>
        <v>48600</v>
      </c>
      <c r="E22" s="4">
        <v>1172384</v>
      </c>
      <c r="F22" s="13"/>
      <c r="G22" s="13"/>
      <c r="H22" s="13"/>
      <c r="I22" s="13"/>
      <c r="J22" s="13"/>
      <c r="K22" s="6">
        <f t="shared" si="1"/>
        <v>1172384</v>
      </c>
      <c r="L22" s="13">
        <v>102400</v>
      </c>
      <c r="M22" s="13">
        <v>62500</v>
      </c>
      <c r="N22" s="13"/>
      <c r="O22" s="13"/>
      <c r="P22" s="6">
        <f t="shared" si="2"/>
        <v>164900</v>
      </c>
      <c r="Q22" s="13"/>
      <c r="R22" s="13">
        <v>171280</v>
      </c>
      <c r="S22" s="13">
        <v>107260</v>
      </c>
      <c r="T22" s="13">
        <v>770</v>
      </c>
      <c r="U22" s="13">
        <v>2710</v>
      </c>
      <c r="V22" s="13">
        <v>10840</v>
      </c>
      <c r="W22" s="13">
        <v>2710</v>
      </c>
      <c r="X22" s="13">
        <v>2710</v>
      </c>
      <c r="Y22" s="13">
        <v>2710</v>
      </c>
      <c r="Z22" s="15">
        <f t="shared" si="3"/>
        <v>300990</v>
      </c>
      <c r="AA22" s="6">
        <f t="shared" si="4"/>
        <v>1686874</v>
      </c>
    </row>
    <row r="23" spans="1:27" ht="15" customHeight="1">
      <c r="A23" s="3" t="s">
        <v>12</v>
      </c>
      <c r="B23" s="13"/>
      <c r="C23" s="13">
        <v>138900</v>
      </c>
      <c r="D23" s="15">
        <f t="shared" si="0"/>
        <v>138900</v>
      </c>
      <c r="E23" s="4">
        <v>1005006</v>
      </c>
      <c r="F23" s="13"/>
      <c r="G23" s="13"/>
      <c r="H23" s="13"/>
      <c r="I23" s="13"/>
      <c r="J23" s="13"/>
      <c r="K23" s="6">
        <f t="shared" si="1"/>
        <v>1005006</v>
      </c>
      <c r="L23" s="13">
        <v>102400</v>
      </c>
      <c r="M23" s="13">
        <v>62500</v>
      </c>
      <c r="N23" s="13"/>
      <c r="O23" s="13"/>
      <c r="P23" s="6">
        <f t="shared" si="2"/>
        <v>164900</v>
      </c>
      <c r="Q23" s="13"/>
      <c r="R23" s="13">
        <v>419800</v>
      </c>
      <c r="S23" s="13">
        <v>117640</v>
      </c>
      <c r="T23" s="13">
        <v>5380</v>
      </c>
      <c r="U23" s="13">
        <v>7740</v>
      </c>
      <c r="V23" s="13">
        <v>30960</v>
      </c>
      <c r="W23" s="13">
        <v>7740</v>
      </c>
      <c r="X23" s="13">
        <v>7740</v>
      </c>
      <c r="Y23" s="13">
        <v>7740</v>
      </c>
      <c r="Z23" s="15">
        <f t="shared" si="3"/>
        <v>604740</v>
      </c>
      <c r="AA23" s="6">
        <f t="shared" si="4"/>
        <v>1913546</v>
      </c>
    </row>
    <row r="24" spans="1:27" ht="15" customHeight="1">
      <c r="A24" s="3" t="s">
        <v>13</v>
      </c>
      <c r="B24" s="13"/>
      <c r="C24" s="13">
        <v>93200</v>
      </c>
      <c r="D24" s="15">
        <f t="shared" si="0"/>
        <v>93200</v>
      </c>
      <c r="E24" s="4">
        <v>803278</v>
      </c>
      <c r="F24" s="13"/>
      <c r="G24" s="13"/>
      <c r="H24" s="13"/>
      <c r="I24" s="13"/>
      <c r="J24" s="13"/>
      <c r="K24" s="6">
        <f t="shared" si="1"/>
        <v>803278</v>
      </c>
      <c r="L24" s="13">
        <v>102400</v>
      </c>
      <c r="M24" s="13">
        <v>62500</v>
      </c>
      <c r="N24" s="13"/>
      <c r="O24" s="13"/>
      <c r="P24" s="6">
        <f t="shared" si="2"/>
        <v>164900</v>
      </c>
      <c r="Q24" s="13"/>
      <c r="R24" s="13">
        <v>23920</v>
      </c>
      <c r="S24" s="13">
        <v>155700</v>
      </c>
      <c r="T24" s="13">
        <v>29890</v>
      </c>
      <c r="U24" s="13">
        <v>5190</v>
      </c>
      <c r="V24" s="13">
        <v>20760</v>
      </c>
      <c r="W24" s="13">
        <v>5190</v>
      </c>
      <c r="X24" s="13">
        <v>5190</v>
      </c>
      <c r="Y24" s="13">
        <v>5190</v>
      </c>
      <c r="Z24" s="15">
        <f t="shared" si="3"/>
        <v>251030</v>
      </c>
      <c r="AA24" s="6">
        <f t="shared" si="4"/>
        <v>1312408</v>
      </c>
    </row>
    <row r="25" spans="1:27" ht="15" customHeight="1">
      <c r="A25" s="3" t="s">
        <v>14</v>
      </c>
      <c r="B25" s="13">
        <v>81100</v>
      </c>
      <c r="C25" s="13">
        <v>50400</v>
      </c>
      <c r="D25" s="15">
        <f t="shared" si="0"/>
        <v>131500</v>
      </c>
      <c r="E25" s="4">
        <v>1228467</v>
      </c>
      <c r="F25" s="13"/>
      <c r="G25" s="13"/>
      <c r="H25" s="13"/>
      <c r="I25" s="13"/>
      <c r="J25" s="13"/>
      <c r="K25" s="6">
        <f t="shared" si="1"/>
        <v>1228467</v>
      </c>
      <c r="L25" s="13">
        <v>102400</v>
      </c>
      <c r="M25" s="13">
        <v>62500</v>
      </c>
      <c r="N25" s="13"/>
      <c r="O25" s="13"/>
      <c r="P25" s="6">
        <f t="shared" si="2"/>
        <v>164900</v>
      </c>
      <c r="Q25" s="13"/>
      <c r="R25" s="13">
        <v>21540</v>
      </c>
      <c r="S25" s="13">
        <v>64010</v>
      </c>
      <c r="T25" s="13">
        <v>7290</v>
      </c>
      <c r="U25" s="13">
        <v>2810</v>
      </c>
      <c r="V25" s="13">
        <v>11240</v>
      </c>
      <c r="W25" s="13">
        <v>2810</v>
      </c>
      <c r="X25" s="13">
        <v>2810</v>
      </c>
      <c r="Y25" s="13">
        <v>2810</v>
      </c>
      <c r="Z25" s="15">
        <f t="shared" si="3"/>
        <v>115320</v>
      </c>
      <c r="AA25" s="6">
        <f t="shared" si="4"/>
        <v>1640187</v>
      </c>
    </row>
    <row r="26" spans="1:27" ht="15" customHeight="1">
      <c r="A26" s="5" t="s">
        <v>28</v>
      </c>
      <c r="B26" s="6">
        <f>SUM(B12:B25)</f>
        <v>6485300</v>
      </c>
      <c r="C26" s="6">
        <f aca="true" t="shared" si="5" ref="C26:I26">SUM(C12:C25)</f>
        <v>2196300</v>
      </c>
      <c r="D26" s="6">
        <f t="shared" si="5"/>
        <v>8681600</v>
      </c>
      <c r="E26" s="6">
        <f t="shared" si="5"/>
        <v>34851000</v>
      </c>
      <c r="F26" s="6">
        <f t="shared" si="5"/>
        <v>0</v>
      </c>
      <c r="G26" s="6">
        <f t="shared" si="5"/>
        <v>0</v>
      </c>
      <c r="H26" s="6">
        <f t="shared" si="5"/>
        <v>126622</v>
      </c>
      <c r="I26" s="6">
        <f t="shared" si="5"/>
        <v>400000</v>
      </c>
      <c r="J26" s="6">
        <f aca="true" t="shared" si="6" ref="J26:Y26">SUM(J12:J25)</f>
        <v>0</v>
      </c>
      <c r="K26" s="6">
        <f t="shared" si="6"/>
        <v>35377622</v>
      </c>
      <c r="L26" s="6">
        <f t="shared" si="6"/>
        <v>1582000</v>
      </c>
      <c r="M26" s="6">
        <f t="shared" si="6"/>
        <v>900000</v>
      </c>
      <c r="N26" s="6">
        <f t="shared" si="6"/>
        <v>0</v>
      </c>
      <c r="O26" s="6">
        <f t="shared" si="6"/>
        <v>0</v>
      </c>
      <c r="P26" s="6">
        <f t="shared" si="6"/>
        <v>2482000</v>
      </c>
      <c r="Q26" s="6">
        <f t="shared" si="6"/>
        <v>0</v>
      </c>
      <c r="R26" s="6">
        <f t="shared" si="6"/>
        <v>1234970</v>
      </c>
      <c r="S26" s="6">
        <f t="shared" si="6"/>
        <v>1107200</v>
      </c>
      <c r="T26" s="6">
        <f t="shared" si="6"/>
        <v>131100</v>
      </c>
      <c r="U26" s="6">
        <f t="shared" si="6"/>
        <v>36250</v>
      </c>
      <c r="V26" s="6">
        <f t="shared" si="6"/>
        <v>145000</v>
      </c>
      <c r="W26" s="6">
        <f t="shared" si="6"/>
        <v>36250</v>
      </c>
      <c r="X26" s="6">
        <f t="shared" si="6"/>
        <v>36250</v>
      </c>
      <c r="Y26" s="6">
        <f t="shared" si="6"/>
        <v>36250</v>
      </c>
      <c r="Z26" s="15">
        <f t="shared" si="3"/>
        <v>2763270</v>
      </c>
      <c r="AA26" s="6">
        <f t="shared" si="4"/>
        <v>49304492</v>
      </c>
    </row>
    <row r="27" spans="1:27" ht="12.75">
      <c r="A27" s="17" t="s">
        <v>29</v>
      </c>
      <c r="B27" s="16"/>
      <c r="C27" s="16"/>
      <c r="D27" s="16"/>
      <c r="E27" s="16"/>
      <c r="F27" s="19">
        <v>150000</v>
      </c>
      <c r="G27" s="19">
        <v>288400</v>
      </c>
      <c r="H27" s="19"/>
      <c r="I27" s="19"/>
      <c r="J27" s="19">
        <v>1000000</v>
      </c>
      <c r="K27" s="6">
        <f t="shared" si="1"/>
        <v>1438400</v>
      </c>
      <c r="L27" s="16"/>
      <c r="M27" s="16"/>
      <c r="N27" s="19">
        <v>330400</v>
      </c>
      <c r="O27" s="19">
        <v>2248200</v>
      </c>
      <c r="P27" s="6">
        <f t="shared" si="2"/>
        <v>2578600</v>
      </c>
      <c r="Q27" s="19">
        <v>190000</v>
      </c>
      <c r="R27" s="19"/>
      <c r="S27" s="19"/>
      <c r="T27" s="19"/>
      <c r="U27" s="19"/>
      <c r="V27" s="19"/>
      <c r="W27" s="19"/>
      <c r="X27" s="19"/>
      <c r="Y27" s="19"/>
      <c r="Z27" s="15">
        <f t="shared" si="3"/>
        <v>190000</v>
      </c>
      <c r="AA27" s="6">
        <f t="shared" si="4"/>
        <v>4207000</v>
      </c>
    </row>
    <row r="28" spans="1:27" ht="12.75">
      <c r="A28" s="18" t="s">
        <v>15</v>
      </c>
      <c r="B28" s="6">
        <f>B26+B27</f>
        <v>6485300</v>
      </c>
      <c r="C28" s="6">
        <f aca="true" t="shared" si="7" ref="C28:O28">C26+C27</f>
        <v>2196300</v>
      </c>
      <c r="D28" s="6">
        <f t="shared" si="7"/>
        <v>8681600</v>
      </c>
      <c r="E28" s="6">
        <f t="shared" si="7"/>
        <v>34851000</v>
      </c>
      <c r="F28" s="6">
        <f t="shared" si="7"/>
        <v>150000</v>
      </c>
      <c r="G28" s="6">
        <f t="shared" si="7"/>
        <v>288400</v>
      </c>
      <c r="H28" s="6">
        <f t="shared" si="7"/>
        <v>126622</v>
      </c>
      <c r="I28" s="6">
        <f t="shared" si="7"/>
        <v>400000</v>
      </c>
      <c r="J28" s="6">
        <f t="shared" si="7"/>
        <v>1000000</v>
      </c>
      <c r="K28" s="6">
        <f t="shared" si="1"/>
        <v>36816022</v>
      </c>
      <c r="L28" s="6">
        <f t="shared" si="7"/>
        <v>1582000</v>
      </c>
      <c r="M28" s="6">
        <f t="shared" si="7"/>
        <v>900000</v>
      </c>
      <c r="N28" s="6">
        <f t="shared" si="7"/>
        <v>330400</v>
      </c>
      <c r="O28" s="6">
        <f t="shared" si="7"/>
        <v>2248200</v>
      </c>
      <c r="P28" s="6">
        <f aca="true" t="shared" si="8" ref="P28:Y28">P26+P27</f>
        <v>5060600</v>
      </c>
      <c r="Q28" s="6">
        <f t="shared" si="8"/>
        <v>190000</v>
      </c>
      <c r="R28" s="6">
        <f t="shared" si="8"/>
        <v>1234970</v>
      </c>
      <c r="S28" s="6">
        <f t="shared" si="8"/>
        <v>1107200</v>
      </c>
      <c r="T28" s="6">
        <f t="shared" si="8"/>
        <v>131100</v>
      </c>
      <c r="U28" s="6">
        <f t="shared" si="8"/>
        <v>36250</v>
      </c>
      <c r="V28" s="6">
        <f t="shared" si="8"/>
        <v>145000</v>
      </c>
      <c r="W28" s="6">
        <f t="shared" si="8"/>
        <v>36250</v>
      </c>
      <c r="X28" s="6">
        <f t="shared" si="8"/>
        <v>36250</v>
      </c>
      <c r="Y28" s="6">
        <f t="shared" si="8"/>
        <v>36250</v>
      </c>
      <c r="Z28" s="15">
        <f t="shared" si="3"/>
        <v>2953270</v>
      </c>
      <c r="AA28" s="6">
        <f t="shared" si="4"/>
        <v>53511492</v>
      </c>
    </row>
  </sheetData>
  <mergeCells count="28">
    <mergeCell ref="C9:C10"/>
    <mergeCell ref="L9:L10"/>
    <mergeCell ref="F9:F10"/>
    <mergeCell ref="E9:E10"/>
    <mergeCell ref="AA9:AA10"/>
    <mergeCell ref="P9:P10"/>
    <mergeCell ref="K9:K10"/>
    <mergeCell ref="M9:M10"/>
    <mergeCell ref="Q9:Q10"/>
    <mergeCell ref="V9:V10"/>
    <mergeCell ref="W9:W10"/>
    <mergeCell ref="X9:X10"/>
    <mergeCell ref="Y9:Y10"/>
    <mergeCell ref="Z9:Z10"/>
    <mergeCell ref="A6:H6"/>
    <mergeCell ref="H9:H10"/>
    <mergeCell ref="N9:N10"/>
    <mergeCell ref="O9:O10"/>
    <mergeCell ref="B9:B10"/>
    <mergeCell ref="D9:D10"/>
    <mergeCell ref="G9:G10"/>
    <mergeCell ref="I9:I10"/>
    <mergeCell ref="J9:J10"/>
    <mergeCell ref="A9:A10"/>
    <mergeCell ref="R9:R10"/>
    <mergeCell ref="S9:S10"/>
    <mergeCell ref="T9:T10"/>
    <mergeCell ref="U9:U10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 Т. Е.</cp:lastModifiedBy>
  <cp:lastPrinted>2015-12-04T12:50:32Z</cp:lastPrinted>
  <dcterms:created xsi:type="dcterms:W3CDTF">1996-10-08T23:32:33Z</dcterms:created>
  <dcterms:modified xsi:type="dcterms:W3CDTF">2015-12-04T12:51:01Z</dcterms:modified>
  <cp:category/>
  <cp:version/>
  <cp:contentType/>
  <cp:contentStatus/>
</cp:coreProperties>
</file>