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ариант 1" sheetId="1" r:id="rId1"/>
    <sheet name="Лист3" sheetId="2" r:id="rId2"/>
  </sheets>
  <definedNames>
    <definedName name="_xlnm.Print_Titles" localSheetId="0">'Вариант 1'!$A:$A</definedName>
    <definedName name="_xlnm.Print_Area" localSheetId="0">'Вариант 1'!$A$1:$R$28</definedName>
  </definedNames>
  <calcPr fullCalcOnLoad="1"/>
</workbook>
</file>

<file path=xl/sharedStrings.xml><?xml version="1.0" encoding="utf-8"?>
<sst xmlns="http://schemas.openxmlformats.org/spreadsheetml/2006/main" count="42" uniqueCount="41">
  <si>
    <t>Муниципальное образование</t>
  </si>
  <si>
    <t>Мезенское</t>
  </si>
  <si>
    <t>Каменское</t>
  </si>
  <si>
    <t>Дорогорское</t>
  </si>
  <si>
    <t>Жердское</t>
  </si>
  <si>
    <t>Козьмогородское</t>
  </si>
  <si>
    <t>Целегорское</t>
  </si>
  <si>
    <t>Быченское</t>
  </si>
  <si>
    <t>Мосеевское</t>
  </si>
  <si>
    <t>Сафоновское</t>
  </si>
  <si>
    <t>Совпольское</t>
  </si>
  <si>
    <t>Соянское</t>
  </si>
  <si>
    <t>Долгощельское</t>
  </si>
  <si>
    <t>Койденское</t>
  </si>
  <si>
    <t>Ручьевское</t>
  </si>
  <si>
    <t>ВСЕГО</t>
  </si>
  <si>
    <t>(в рублях)</t>
  </si>
  <si>
    <t>Итого субсидии</t>
  </si>
  <si>
    <t>Итого дотации</t>
  </si>
  <si>
    <t>Итого субвенции</t>
  </si>
  <si>
    <t xml:space="preserve">Субвенции на осуществление государственных полномочий по первичному воинскому на территориях, где отсутствуют военные комиссариаты </t>
  </si>
  <si>
    <t>Дотации на выравнивание бюджетной обеспеченности поселений за счет средств областного бюджета</t>
  </si>
  <si>
    <t>Субвенции на осуществление государственных полномочий в сфере административных правонарушений</t>
  </si>
  <si>
    <t>А</t>
  </si>
  <si>
    <t>к решению Собрания депутатов</t>
  </si>
  <si>
    <t>МО "Мезенский муниципальный район"</t>
  </si>
  <si>
    <t>Дотации на выравнивание бюджетной обеспеченности поселений за счет средств районного бюджета</t>
  </si>
  <si>
    <t>Субсидии на софинансирование вопросов местного значения поселений</t>
  </si>
  <si>
    <t>Итого распределено по МО</t>
  </si>
  <si>
    <t>Итого не распределено по МО</t>
  </si>
  <si>
    <t>Субсидия на закупку и доставку каменного угля для нужд поселений</t>
  </si>
  <si>
    <t>Субсидия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</si>
  <si>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</si>
  <si>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</si>
  <si>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Распределение межбюджетных трансфертов бюджетам поселений на 2015 год</t>
  </si>
  <si>
    <t>Субсидия на реализацию муниципальной программы «Развитие территориального общественного самоуправления в Мезенском районе на 2015-2017 годы»</t>
  </si>
  <si>
    <t>Субсидия на реализацию муниципальной программы «Развитие территориального общественного самоуправления в Мезенском районе на 2015-2017 годы» за счет средств областного бюджета</t>
  </si>
  <si>
    <t>Субсидия на реализацию муниципальной программы «Развитие общественного пассажирского транспорта на 2012 – 2016 годы»</t>
  </si>
  <si>
    <t>Субсидия на реализацию муниципальной программы «Развитие города Мезень как административного центра Мезенского района 2014 – 2016 годы»</t>
  </si>
  <si>
    <t>Приложение № 10</t>
  </si>
  <si>
    <t>от 11 декабря 2014 года № 90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</si>
</sst>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[Red]\-#,##0\ "/>
  </numFmts>
  <fonts count="39">
    <font>
      <sz val="10"/>
      <name val="Arial"/>
      <family val="0"/>
    </font>
    <font>
      <b/>
      <sz val="10"/>
      <name val="Arial Cyr"/>
      <family val="2"/>
    </font>
    <font>
      <sz val="11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180" fontId="3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left"/>
    </xf>
    <xf numFmtId="180" fontId="0" fillId="0" borderId="10" xfId="0" applyNumberFormat="1" applyFill="1" applyBorder="1" applyAlignment="1">
      <alignment/>
    </xf>
    <xf numFmtId="0" fontId="0" fillId="0" borderId="0" xfId="0" applyAlignment="1" quotePrefix="1">
      <alignment horizontal="right"/>
    </xf>
    <xf numFmtId="180" fontId="3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30.00390625" style="0" customWidth="1"/>
    <col min="2" max="2" width="16.28125" style="0" customWidth="1"/>
    <col min="3" max="5" width="15.140625" style="0" customWidth="1"/>
    <col min="6" max="8" width="17.28125" style="0" customWidth="1"/>
    <col min="9" max="11" width="20.7109375" style="0" customWidth="1"/>
    <col min="12" max="17" width="16.421875" style="0" customWidth="1"/>
    <col min="18" max="18" width="12.8515625" style="0" customWidth="1"/>
  </cols>
  <sheetData>
    <row r="1" spans="8:18" ht="12.75">
      <c r="H1" s="10"/>
      <c r="I1" s="14"/>
      <c r="J1" s="14" t="s">
        <v>39</v>
      </c>
      <c r="L1" s="10"/>
      <c r="N1" s="11"/>
      <c r="O1" s="11"/>
      <c r="P1" s="11"/>
      <c r="Q1" s="10"/>
      <c r="R1" s="14"/>
    </row>
    <row r="2" spans="8:18" ht="12.75">
      <c r="H2" s="10"/>
      <c r="I2" s="2"/>
      <c r="J2" s="2" t="s">
        <v>24</v>
      </c>
      <c r="L2" s="10"/>
      <c r="N2" s="10"/>
      <c r="O2" s="10"/>
      <c r="P2" s="10"/>
      <c r="Q2" s="10"/>
      <c r="R2" s="2"/>
    </row>
    <row r="3" spans="8:18" ht="12.75">
      <c r="H3" s="10"/>
      <c r="I3" s="2"/>
      <c r="J3" s="2" t="s">
        <v>25</v>
      </c>
      <c r="L3" s="10"/>
      <c r="N3" s="10"/>
      <c r="O3" s="10"/>
      <c r="P3" s="10"/>
      <c r="Q3" s="10"/>
      <c r="R3" s="2"/>
    </row>
    <row r="4" spans="8:18" ht="12.75">
      <c r="H4" s="7"/>
      <c r="I4" s="2"/>
      <c r="J4" s="2" t="s">
        <v>40</v>
      </c>
      <c r="L4" s="7"/>
      <c r="N4" s="12"/>
      <c r="O4" s="12"/>
      <c r="P4" s="12"/>
      <c r="Q4" s="7"/>
      <c r="R4" s="2"/>
    </row>
    <row r="6" spans="1:18" ht="15.75">
      <c r="A6" s="21" t="s">
        <v>34</v>
      </c>
      <c r="B6" s="21"/>
      <c r="C6" s="21"/>
      <c r="D6" s="21"/>
      <c r="E6" s="21"/>
      <c r="F6" s="21"/>
      <c r="G6" s="21"/>
      <c r="H6" s="21"/>
      <c r="I6" s="21"/>
      <c r="J6" s="22"/>
      <c r="K6" s="20"/>
      <c r="L6" s="20"/>
      <c r="M6" s="20"/>
      <c r="N6" s="20"/>
      <c r="O6" s="20"/>
      <c r="P6" s="20"/>
      <c r="Q6" s="20"/>
      <c r="R6" s="20"/>
    </row>
    <row r="7" spans="1:18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9:10" ht="12.75">
      <c r="I8" s="2"/>
      <c r="J8" s="2" t="s">
        <v>16</v>
      </c>
    </row>
    <row r="9" spans="1:18" ht="12.75" customHeight="1">
      <c r="A9" s="23" t="s">
        <v>0</v>
      </c>
      <c r="B9" s="25" t="s">
        <v>26</v>
      </c>
      <c r="C9" s="25" t="s">
        <v>21</v>
      </c>
      <c r="D9" s="26" t="s">
        <v>18</v>
      </c>
      <c r="E9" s="23" t="s">
        <v>27</v>
      </c>
      <c r="F9" s="23" t="s">
        <v>35</v>
      </c>
      <c r="G9" s="23" t="s">
        <v>36</v>
      </c>
      <c r="H9" s="23" t="s">
        <v>30</v>
      </c>
      <c r="I9" s="23" t="s">
        <v>31</v>
      </c>
      <c r="J9" s="23" t="s">
        <v>37</v>
      </c>
      <c r="K9" s="29" t="s">
        <v>38</v>
      </c>
      <c r="L9" s="26" t="s">
        <v>17</v>
      </c>
      <c r="M9" s="30" t="s">
        <v>20</v>
      </c>
      <c r="N9" s="23" t="s">
        <v>22</v>
      </c>
      <c r="O9" s="23" t="s">
        <v>32</v>
      </c>
      <c r="P9" s="23" t="s">
        <v>33</v>
      </c>
      <c r="Q9" s="26" t="s">
        <v>19</v>
      </c>
      <c r="R9" s="26" t="s">
        <v>15</v>
      </c>
    </row>
    <row r="10" spans="1:18" ht="275.25" customHeight="1">
      <c r="A10" s="24"/>
      <c r="B10" s="25"/>
      <c r="C10" s="25"/>
      <c r="D10" s="27"/>
      <c r="E10" s="24"/>
      <c r="F10" s="24"/>
      <c r="G10" s="24"/>
      <c r="H10" s="24"/>
      <c r="I10" s="24"/>
      <c r="J10" s="28"/>
      <c r="K10" s="28"/>
      <c r="L10" s="27"/>
      <c r="M10" s="24"/>
      <c r="N10" s="24"/>
      <c r="O10" s="24"/>
      <c r="P10" s="24"/>
      <c r="Q10" s="27"/>
      <c r="R10" s="27"/>
    </row>
    <row r="11" spans="1:18" ht="12.75">
      <c r="A11" s="8" t="s">
        <v>23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  <c r="J11" s="9">
        <v>9</v>
      </c>
      <c r="K11" s="9">
        <v>10</v>
      </c>
      <c r="L11" s="9">
        <v>11</v>
      </c>
      <c r="M11" s="9">
        <v>12</v>
      </c>
      <c r="N11" s="9">
        <v>13</v>
      </c>
      <c r="O11" s="9">
        <v>14</v>
      </c>
      <c r="P11" s="9">
        <v>15</v>
      </c>
      <c r="Q11" s="9">
        <v>16</v>
      </c>
      <c r="R11" s="9">
        <v>17</v>
      </c>
    </row>
    <row r="12" spans="1:18" ht="15" customHeight="1">
      <c r="A12" s="3" t="s">
        <v>1</v>
      </c>
      <c r="B12" s="13">
        <v>1203688</v>
      </c>
      <c r="C12" s="13">
        <v>311590</v>
      </c>
      <c r="D12" s="15">
        <f aca="true" t="shared" si="0" ref="D12:D25">SUM(B12:C12)</f>
        <v>1515278</v>
      </c>
      <c r="E12" s="4"/>
      <c r="F12" s="13"/>
      <c r="G12" s="13"/>
      <c r="H12" s="13"/>
      <c r="I12" s="13">
        <v>149800</v>
      </c>
      <c r="J12" s="13"/>
      <c r="K12" s="13">
        <v>400000</v>
      </c>
      <c r="L12" s="6">
        <f>E12+F12+G12+H12+I12+J12+K12</f>
        <v>549800</v>
      </c>
      <c r="M12" s="13"/>
      <c r="N12" s="13">
        <v>75000</v>
      </c>
      <c r="O12" s="13"/>
      <c r="P12" s="13"/>
      <c r="Q12" s="6">
        <f>M12+N12+O12+P12</f>
        <v>75000</v>
      </c>
      <c r="R12" s="6">
        <f aca="true" t="shared" si="1" ref="R12:R25">SUM(D12+L12+Q12)</f>
        <v>2140078</v>
      </c>
    </row>
    <row r="13" spans="1:18" ht="15" customHeight="1">
      <c r="A13" s="3" t="s">
        <v>2</v>
      </c>
      <c r="B13" s="13">
        <v>4856695</v>
      </c>
      <c r="C13" s="13">
        <v>1257213</v>
      </c>
      <c r="D13" s="15">
        <f t="shared" si="0"/>
        <v>6113908</v>
      </c>
      <c r="E13" s="4">
        <v>4602523</v>
      </c>
      <c r="F13" s="13"/>
      <c r="G13" s="13"/>
      <c r="H13" s="13"/>
      <c r="I13" s="13">
        <v>91350</v>
      </c>
      <c r="J13" s="13"/>
      <c r="K13" s="13"/>
      <c r="L13" s="6">
        <f aca="true" t="shared" si="2" ref="L13:L25">E13+F13+G13+H13+I13+J13+K13</f>
        <v>4693873</v>
      </c>
      <c r="M13" s="13">
        <v>331000</v>
      </c>
      <c r="N13" s="13">
        <v>75000</v>
      </c>
      <c r="O13" s="13"/>
      <c r="P13" s="13"/>
      <c r="Q13" s="6">
        <f aca="true" t="shared" si="3" ref="Q13:Q27">M13+N13+O13+P13</f>
        <v>406000</v>
      </c>
      <c r="R13" s="6">
        <f t="shared" si="1"/>
        <v>11213781</v>
      </c>
    </row>
    <row r="14" spans="1:18" ht="15" customHeight="1">
      <c r="A14" s="3" t="s">
        <v>3</v>
      </c>
      <c r="B14" s="13">
        <v>735427</v>
      </c>
      <c r="C14" s="13">
        <v>190369</v>
      </c>
      <c r="D14" s="15">
        <f t="shared" si="0"/>
        <v>925796</v>
      </c>
      <c r="E14" s="4">
        <v>7537034</v>
      </c>
      <c r="F14" s="13"/>
      <c r="G14" s="13"/>
      <c r="H14" s="13"/>
      <c r="I14" s="13">
        <v>21000</v>
      </c>
      <c r="J14" s="13">
        <v>86200</v>
      </c>
      <c r="K14" s="13"/>
      <c r="L14" s="6">
        <f t="shared" si="2"/>
        <v>7644234</v>
      </c>
      <c r="M14" s="13">
        <v>98600</v>
      </c>
      <c r="N14" s="13">
        <v>62500</v>
      </c>
      <c r="O14" s="13"/>
      <c r="P14" s="13"/>
      <c r="Q14" s="6">
        <f t="shared" si="3"/>
        <v>161100</v>
      </c>
      <c r="R14" s="6">
        <f t="shared" si="1"/>
        <v>8731130</v>
      </c>
    </row>
    <row r="15" spans="1:18" ht="15" customHeight="1">
      <c r="A15" s="3" t="s">
        <v>4</v>
      </c>
      <c r="B15" s="13">
        <v>254516</v>
      </c>
      <c r="C15" s="13">
        <v>65890</v>
      </c>
      <c r="D15" s="15">
        <f t="shared" si="0"/>
        <v>320406</v>
      </c>
      <c r="E15" s="4">
        <v>3358060</v>
      </c>
      <c r="F15" s="13"/>
      <c r="G15" s="13"/>
      <c r="H15" s="13"/>
      <c r="I15" s="13">
        <v>6650</v>
      </c>
      <c r="J15" s="13"/>
      <c r="K15" s="13"/>
      <c r="L15" s="6">
        <f t="shared" si="2"/>
        <v>3364710</v>
      </c>
      <c r="M15" s="13">
        <v>98600</v>
      </c>
      <c r="N15" s="13">
        <v>62500</v>
      </c>
      <c r="O15" s="13"/>
      <c r="P15" s="13"/>
      <c r="Q15" s="6">
        <f t="shared" si="3"/>
        <v>161100</v>
      </c>
      <c r="R15" s="6">
        <f t="shared" si="1"/>
        <v>3846216</v>
      </c>
    </row>
    <row r="16" spans="1:18" ht="15" customHeight="1">
      <c r="A16" s="3" t="s">
        <v>5</v>
      </c>
      <c r="B16" s="13">
        <v>335860</v>
      </c>
      <c r="C16" s="13">
        <v>86946</v>
      </c>
      <c r="D16" s="15">
        <f t="shared" si="0"/>
        <v>422806</v>
      </c>
      <c r="E16" s="4">
        <v>3059827</v>
      </c>
      <c r="F16" s="13"/>
      <c r="G16" s="13"/>
      <c r="H16" s="13"/>
      <c r="I16" s="13"/>
      <c r="J16" s="13"/>
      <c r="K16" s="13"/>
      <c r="L16" s="6">
        <f t="shared" si="2"/>
        <v>3059827</v>
      </c>
      <c r="M16" s="13">
        <v>98600</v>
      </c>
      <c r="N16" s="13">
        <v>62500</v>
      </c>
      <c r="O16" s="13"/>
      <c r="P16" s="13"/>
      <c r="Q16" s="6">
        <f t="shared" si="3"/>
        <v>161100</v>
      </c>
      <c r="R16" s="6">
        <f t="shared" si="1"/>
        <v>3643733</v>
      </c>
    </row>
    <row r="17" spans="1:18" ht="15" customHeight="1">
      <c r="A17" s="3" t="s">
        <v>6</v>
      </c>
      <c r="B17" s="13">
        <v>379629</v>
      </c>
      <c r="C17" s="13">
        <v>98278</v>
      </c>
      <c r="D17" s="15">
        <f t="shared" si="0"/>
        <v>477907</v>
      </c>
      <c r="E17" s="4">
        <v>4310634</v>
      </c>
      <c r="F17" s="13"/>
      <c r="G17" s="13"/>
      <c r="H17" s="13"/>
      <c r="I17" s="13"/>
      <c r="J17" s="13"/>
      <c r="K17" s="13"/>
      <c r="L17" s="6">
        <f t="shared" si="2"/>
        <v>4310634</v>
      </c>
      <c r="M17" s="13">
        <v>98600</v>
      </c>
      <c r="N17" s="13">
        <v>62500</v>
      </c>
      <c r="O17" s="13"/>
      <c r="P17" s="13"/>
      <c r="Q17" s="6">
        <f t="shared" si="3"/>
        <v>161100</v>
      </c>
      <c r="R17" s="6">
        <f t="shared" si="1"/>
        <v>4949641</v>
      </c>
    </row>
    <row r="18" spans="1:18" ht="15" customHeight="1">
      <c r="A18" s="3" t="s">
        <v>7</v>
      </c>
      <c r="B18" s="13">
        <v>497752</v>
      </c>
      <c r="C18" s="13">
        <v>128853</v>
      </c>
      <c r="D18" s="15">
        <f t="shared" si="0"/>
        <v>626605</v>
      </c>
      <c r="E18" s="4">
        <v>2563475</v>
      </c>
      <c r="F18" s="13"/>
      <c r="G18" s="13"/>
      <c r="H18" s="13"/>
      <c r="I18" s="13"/>
      <c r="J18" s="13">
        <v>63800</v>
      </c>
      <c r="K18" s="13"/>
      <c r="L18" s="6">
        <f t="shared" si="2"/>
        <v>2627275</v>
      </c>
      <c r="M18" s="13">
        <v>98600</v>
      </c>
      <c r="N18" s="13">
        <v>62500</v>
      </c>
      <c r="O18" s="13"/>
      <c r="P18" s="13"/>
      <c r="Q18" s="6">
        <f t="shared" si="3"/>
        <v>161100</v>
      </c>
      <c r="R18" s="6">
        <f t="shared" si="1"/>
        <v>3414980</v>
      </c>
    </row>
    <row r="19" spans="1:18" ht="15" customHeight="1">
      <c r="A19" s="3" t="s">
        <v>8</v>
      </c>
      <c r="B19" s="13">
        <v>237119</v>
      </c>
      <c r="C19" s="13">
        <v>61380</v>
      </c>
      <c r="D19" s="15">
        <f t="shared" si="0"/>
        <v>298499</v>
      </c>
      <c r="E19" s="4">
        <v>1537672</v>
      </c>
      <c r="F19" s="13"/>
      <c r="G19" s="13"/>
      <c r="H19" s="13"/>
      <c r="I19" s="13"/>
      <c r="J19" s="13"/>
      <c r="K19" s="13"/>
      <c r="L19" s="6">
        <f t="shared" si="2"/>
        <v>1537672</v>
      </c>
      <c r="M19" s="13">
        <v>98600</v>
      </c>
      <c r="N19" s="13">
        <v>62500</v>
      </c>
      <c r="O19" s="13"/>
      <c r="P19" s="13"/>
      <c r="Q19" s="6">
        <f t="shared" si="3"/>
        <v>161100</v>
      </c>
      <c r="R19" s="6">
        <f t="shared" si="1"/>
        <v>1997271</v>
      </c>
    </row>
    <row r="20" spans="1:18" ht="15" customHeight="1">
      <c r="A20" s="3" t="s">
        <v>9</v>
      </c>
      <c r="B20" s="13">
        <v>192237</v>
      </c>
      <c r="C20" s="13">
        <v>49755</v>
      </c>
      <c r="D20" s="15">
        <f t="shared" si="0"/>
        <v>241992</v>
      </c>
      <c r="E20" s="4">
        <v>2609777</v>
      </c>
      <c r="F20" s="13"/>
      <c r="G20" s="13"/>
      <c r="H20" s="13"/>
      <c r="I20" s="13"/>
      <c r="J20" s="13"/>
      <c r="K20" s="13"/>
      <c r="L20" s="6">
        <f t="shared" si="2"/>
        <v>2609777</v>
      </c>
      <c r="M20" s="13">
        <v>98600</v>
      </c>
      <c r="N20" s="13">
        <v>62500</v>
      </c>
      <c r="O20" s="13"/>
      <c r="P20" s="13"/>
      <c r="Q20" s="6">
        <f t="shared" si="3"/>
        <v>161100</v>
      </c>
      <c r="R20" s="6">
        <f t="shared" si="1"/>
        <v>3012869</v>
      </c>
    </row>
    <row r="21" spans="1:18" ht="15" customHeight="1">
      <c r="A21" s="3" t="s">
        <v>10</v>
      </c>
      <c r="B21" s="13">
        <v>422128</v>
      </c>
      <c r="C21" s="13">
        <v>109273</v>
      </c>
      <c r="D21" s="15">
        <f t="shared" si="0"/>
        <v>531401</v>
      </c>
      <c r="E21" s="4">
        <v>4853813</v>
      </c>
      <c r="F21" s="13"/>
      <c r="G21" s="13"/>
      <c r="H21" s="13"/>
      <c r="I21" s="13"/>
      <c r="J21" s="13"/>
      <c r="K21" s="13"/>
      <c r="L21" s="6">
        <f t="shared" si="2"/>
        <v>4853813</v>
      </c>
      <c r="M21" s="13">
        <v>98600</v>
      </c>
      <c r="N21" s="13">
        <v>62500</v>
      </c>
      <c r="O21" s="13"/>
      <c r="P21" s="13"/>
      <c r="Q21" s="6">
        <f t="shared" si="3"/>
        <v>161100</v>
      </c>
      <c r="R21" s="6">
        <f t="shared" si="1"/>
        <v>5546314</v>
      </c>
    </row>
    <row r="22" spans="1:18" ht="15" customHeight="1">
      <c r="A22" s="3" t="s">
        <v>11</v>
      </c>
      <c r="B22" s="13"/>
      <c r="C22" s="13"/>
      <c r="D22" s="15">
        <f t="shared" si="0"/>
        <v>0</v>
      </c>
      <c r="E22" s="4"/>
      <c r="F22" s="13"/>
      <c r="G22" s="13"/>
      <c r="H22" s="13"/>
      <c r="I22" s="13"/>
      <c r="J22" s="13"/>
      <c r="K22" s="13"/>
      <c r="L22" s="6">
        <f t="shared" si="2"/>
        <v>0</v>
      </c>
      <c r="M22" s="13">
        <v>98600</v>
      </c>
      <c r="N22" s="13">
        <v>62500</v>
      </c>
      <c r="O22" s="13"/>
      <c r="P22" s="13"/>
      <c r="Q22" s="6">
        <f t="shared" si="3"/>
        <v>161100</v>
      </c>
      <c r="R22" s="6">
        <f t="shared" si="1"/>
        <v>161100</v>
      </c>
    </row>
    <row r="23" spans="1:18" ht="15" customHeight="1">
      <c r="A23" s="3" t="s">
        <v>12</v>
      </c>
      <c r="B23" s="13">
        <v>362471</v>
      </c>
      <c r="C23" s="13">
        <v>93830</v>
      </c>
      <c r="D23" s="15">
        <f t="shared" si="0"/>
        <v>456301</v>
      </c>
      <c r="E23" s="4">
        <v>789026</v>
      </c>
      <c r="F23" s="13"/>
      <c r="G23" s="13"/>
      <c r="H23" s="13"/>
      <c r="I23" s="13">
        <v>7350</v>
      </c>
      <c r="J23" s="13"/>
      <c r="K23" s="13"/>
      <c r="L23" s="6">
        <f t="shared" si="2"/>
        <v>796376</v>
      </c>
      <c r="M23" s="13">
        <v>98600</v>
      </c>
      <c r="N23" s="13">
        <v>62500</v>
      </c>
      <c r="O23" s="13"/>
      <c r="P23" s="13"/>
      <c r="Q23" s="6">
        <f t="shared" si="3"/>
        <v>161100</v>
      </c>
      <c r="R23" s="6">
        <f t="shared" si="1"/>
        <v>1413777</v>
      </c>
    </row>
    <row r="24" spans="1:18" ht="15" customHeight="1">
      <c r="A24" s="3" t="s">
        <v>13</v>
      </c>
      <c r="B24" s="13"/>
      <c r="C24" s="13"/>
      <c r="D24" s="15">
        <f t="shared" si="0"/>
        <v>0</v>
      </c>
      <c r="E24" s="4">
        <v>926142</v>
      </c>
      <c r="F24" s="13"/>
      <c r="G24" s="13"/>
      <c r="H24" s="13"/>
      <c r="I24" s="13">
        <v>31150</v>
      </c>
      <c r="J24" s="13"/>
      <c r="K24" s="13"/>
      <c r="L24" s="6">
        <f t="shared" si="2"/>
        <v>957292</v>
      </c>
      <c r="M24" s="13">
        <v>98600</v>
      </c>
      <c r="N24" s="13">
        <v>62500</v>
      </c>
      <c r="O24" s="13"/>
      <c r="P24" s="13"/>
      <c r="Q24" s="6">
        <f t="shared" si="3"/>
        <v>161100</v>
      </c>
      <c r="R24" s="6">
        <f t="shared" si="1"/>
        <v>1118392</v>
      </c>
    </row>
    <row r="25" spans="1:18" ht="15" customHeight="1">
      <c r="A25" s="3" t="s">
        <v>14</v>
      </c>
      <c r="B25" s="13">
        <v>338878</v>
      </c>
      <c r="C25" s="13">
        <v>87723</v>
      </c>
      <c r="D25" s="15">
        <f t="shared" si="0"/>
        <v>426601</v>
      </c>
      <c r="E25" s="4">
        <v>1196017</v>
      </c>
      <c r="F25" s="13"/>
      <c r="G25" s="13"/>
      <c r="H25" s="13"/>
      <c r="I25" s="13"/>
      <c r="J25" s="13"/>
      <c r="K25" s="13"/>
      <c r="L25" s="6">
        <f t="shared" si="2"/>
        <v>1196017</v>
      </c>
      <c r="M25" s="13">
        <v>98600</v>
      </c>
      <c r="N25" s="13">
        <v>62500</v>
      </c>
      <c r="O25" s="13"/>
      <c r="P25" s="13"/>
      <c r="Q25" s="6">
        <f t="shared" si="3"/>
        <v>161100</v>
      </c>
      <c r="R25" s="6">
        <f t="shared" si="1"/>
        <v>1783718</v>
      </c>
    </row>
    <row r="26" spans="1:18" ht="15" customHeight="1">
      <c r="A26" s="5" t="s">
        <v>28</v>
      </c>
      <c r="B26" s="6">
        <f>SUM(B12:B25)</f>
        <v>9816400</v>
      </c>
      <c r="C26" s="6">
        <f aca="true" t="shared" si="4" ref="C26:Q26">SUM(C12:C25)</f>
        <v>2541100</v>
      </c>
      <c r="D26" s="6">
        <f t="shared" si="4"/>
        <v>12357500</v>
      </c>
      <c r="E26" s="6">
        <f t="shared" si="4"/>
        <v>37344000</v>
      </c>
      <c r="F26" s="6">
        <f t="shared" si="4"/>
        <v>0</v>
      </c>
      <c r="G26" s="6">
        <f t="shared" si="4"/>
        <v>0</v>
      </c>
      <c r="H26" s="6">
        <f t="shared" si="4"/>
        <v>0</v>
      </c>
      <c r="I26" s="6">
        <f t="shared" si="4"/>
        <v>307300</v>
      </c>
      <c r="J26" s="6">
        <f t="shared" si="4"/>
        <v>150000</v>
      </c>
      <c r="K26" s="6">
        <f t="shared" si="4"/>
        <v>400000</v>
      </c>
      <c r="L26" s="6">
        <f>SUM(L12:L25)</f>
        <v>38201300</v>
      </c>
      <c r="M26" s="6">
        <f t="shared" si="4"/>
        <v>1514200</v>
      </c>
      <c r="N26" s="6">
        <f t="shared" si="4"/>
        <v>900000</v>
      </c>
      <c r="O26" s="6">
        <f t="shared" si="4"/>
        <v>0</v>
      </c>
      <c r="P26" s="6">
        <f t="shared" si="4"/>
        <v>0</v>
      </c>
      <c r="Q26" s="6">
        <f t="shared" si="4"/>
        <v>2414200</v>
      </c>
      <c r="R26" s="6">
        <f>SUM(R12:R25)</f>
        <v>52973000</v>
      </c>
    </row>
    <row r="27" spans="1:18" ht="12.75">
      <c r="A27" s="17" t="s">
        <v>29</v>
      </c>
      <c r="B27" s="16"/>
      <c r="C27" s="16"/>
      <c r="D27" s="16"/>
      <c r="E27" s="16"/>
      <c r="F27" s="19">
        <v>240000</v>
      </c>
      <c r="G27" s="19">
        <v>268400</v>
      </c>
      <c r="H27" s="19">
        <v>1594000</v>
      </c>
      <c r="I27" s="19"/>
      <c r="J27" s="19"/>
      <c r="K27" s="19"/>
      <c r="L27" s="6">
        <f>E27+F27+G27+H27+I27+J27+K27</f>
        <v>2102400</v>
      </c>
      <c r="M27" s="16"/>
      <c r="N27" s="16"/>
      <c r="O27" s="19">
        <v>373900</v>
      </c>
      <c r="P27" s="19">
        <v>2306600</v>
      </c>
      <c r="Q27" s="6">
        <f t="shared" si="3"/>
        <v>2680500</v>
      </c>
      <c r="R27" s="6">
        <f>SUM(D27+L27+Q27)</f>
        <v>4782900</v>
      </c>
    </row>
    <row r="28" spans="1:18" ht="12.75">
      <c r="A28" s="18" t="s">
        <v>15</v>
      </c>
      <c r="B28" s="6">
        <f>B26+B27</f>
        <v>9816400</v>
      </c>
      <c r="C28" s="6">
        <f aca="true" t="shared" si="5" ref="C28:R28">C26+C27</f>
        <v>2541100</v>
      </c>
      <c r="D28" s="6">
        <f t="shared" si="5"/>
        <v>12357500</v>
      </c>
      <c r="E28" s="6">
        <f t="shared" si="5"/>
        <v>37344000</v>
      </c>
      <c r="F28" s="6">
        <f t="shared" si="5"/>
        <v>240000</v>
      </c>
      <c r="G28" s="6">
        <f t="shared" si="5"/>
        <v>268400</v>
      </c>
      <c r="H28" s="6">
        <f t="shared" si="5"/>
        <v>1594000</v>
      </c>
      <c r="I28" s="6">
        <f t="shared" si="5"/>
        <v>307300</v>
      </c>
      <c r="J28" s="6">
        <f t="shared" si="5"/>
        <v>150000</v>
      </c>
      <c r="K28" s="6">
        <f t="shared" si="5"/>
        <v>400000</v>
      </c>
      <c r="L28" s="6">
        <f t="shared" si="5"/>
        <v>40303700</v>
      </c>
      <c r="M28" s="6">
        <f t="shared" si="5"/>
        <v>1514200</v>
      </c>
      <c r="N28" s="6">
        <f t="shared" si="5"/>
        <v>900000</v>
      </c>
      <c r="O28" s="6">
        <f t="shared" si="5"/>
        <v>373900</v>
      </c>
      <c r="P28" s="6">
        <f t="shared" si="5"/>
        <v>2306600</v>
      </c>
      <c r="Q28" s="6">
        <f t="shared" si="5"/>
        <v>5094700</v>
      </c>
      <c r="R28" s="6">
        <f t="shared" si="5"/>
        <v>57755900</v>
      </c>
    </row>
  </sheetData>
  <sheetProtection/>
  <mergeCells count="19">
    <mergeCell ref="R9:R10"/>
    <mergeCell ref="Q9:Q10"/>
    <mergeCell ref="L9:L10"/>
    <mergeCell ref="N9:N10"/>
    <mergeCell ref="A9:A10"/>
    <mergeCell ref="C9:C10"/>
    <mergeCell ref="M9:M10"/>
    <mergeCell ref="F9:F10"/>
    <mergeCell ref="E9:E10"/>
    <mergeCell ref="A6:J6"/>
    <mergeCell ref="I9:I10"/>
    <mergeCell ref="O9:O10"/>
    <mergeCell ref="P9:P10"/>
    <mergeCell ref="B9:B10"/>
    <mergeCell ref="D9:D10"/>
    <mergeCell ref="G9:G10"/>
    <mergeCell ref="H9:H10"/>
    <mergeCell ref="J9:J10"/>
    <mergeCell ref="K9:K10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михеева</cp:lastModifiedBy>
  <cp:lastPrinted>2014-11-13T11:30:03Z</cp:lastPrinted>
  <dcterms:created xsi:type="dcterms:W3CDTF">1996-10-08T23:32:33Z</dcterms:created>
  <dcterms:modified xsi:type="dcterms:W3CDTF">2014-12-12T15:45:07Z</dcterms:modified>
  <cp:category/>
  <cp:version/>
  <cp:contentType/>
  <cp:contentStatus/>
</cp:coreProperties>
</file>